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temp\20250430-IRDataArchive\"/>
    </mc:Choice>
  </mc:AlternateContent>
  <xr:revisionPtr revIDLastSave="0" documentId="13_ncr:1_{F4F1C109-2524-4F4D-9CF6-433C20BD5635}" xr6:coauthVersionLast="47" xr6:coauthVersionMax="47" xr10:uidLastSave="{00000000-0000-0000-0000-000000000000}"/>
  <bookViews>
    <workbookView xWindow="615" yWindow="2370" windowWidth="28185" windowHeight="13830" tabRatio="598" xr2:uid="{00000000-000D-0000-FFFF-FFFF00000000}"/>
  </bookViews>
  <sheets>
    <sheet name="BS" sheetId="11" r:id="rId1"/>
    <sheet name="PL" sheetId="12" r:id="rId2"/>
    <sheet name="CS" sheetId="9" r:id="rId3"/>
    <sheet name="事業別売上" sheetId="13" r:id="rId4"/>
    <sheet name="案件組成・販売" sheetId="14" r:id="rId5"/>
    <sheet name="株式数" sheetId="15" r:id="rId6"/>
    <sheet name="指標" sheetId="16" r:id="rId7"/>
  </sheets>
  <definedNames>
    <definedName name="_xlnm.Print_Titles" localSheetId="0">BS!$C:$D</definedName>
    <definedName name="_xlnm.Print_Titles" localSheetId="2">CS!$C:$D</definedName>
    <definedName name="_xlnm.Print_Titles" localSheetId="1">PL!$C:$D</definedName>
    <definedName name="_xlnm.Print_Titles" localSheetId="4">案件組成・販売!$C:$E</definedName>
    <definedName name="_xlnm.Print_Titles" localSheetId="5">株式数!$C:$E</definedName>
    <definedName name="_xlnm.Print_Titles" localSheetId="3">事業別売上!$C:$E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47" i="12" l="1"/>
  <c r="AT31" i="12"/>
  <c r="AT11" i="12"/>
  <c r="AT9" i="12"/>
  <c r="AT7" i="12"/>
  <c r="AQ47" i="12"/>
  <c r="AQ31" i="12"/>
  <c r="AQ11" i="12"/>
  <c r="AQ9" i="12"/>
  <c r="AQ7" i="12"/>
  <c r="AS47" i="12"/>
  <c r="AS31" i="12"/>
  <c r="AS11" i="12"/>
  <c r="AS9" i="12"/>
  <c r="AS7" i="12"/>
  <c r="AR47" i="12" l="1"/>
  <c r="AR7" i="12"/>
  <c r="AR9" i="12"/>
  <c r="AR11" i="12"/>
  <c r="AR31" i="12"/>
  <c r="AP6" i="15" l="1"/>
  <c r="AO6" i="15"/>
  <c r="AN6" i="15"/>
  <c r="AM6" i="15"/>
  <c r="AK39" i="13"/>
  <c r="AL39" i="13"/>
  <c r="AK42" i="13"/>
  <c r="AL42" i="13"/>
  <c r="AK43" i="13"/>
  <c r="AL43" i="13"/>
  <c r="AN92" i="12"/>
  <c r="AM92" i="12"/>
  <c r="AL92" i="12"/>
  <c r="AK92" i="12"/>
  <c r="AJ92" i="12"/>
  <c r="AI92" i="12"/>
  <c r="AH92" i="12"/>
  <c r="AG92" i="12"/>
  <c r="AF92" i="12"/>
  <c r="AE92" i="12"/>
  <c r="AD92" i="12"/>
  <c r="AC92" i="12"/>
  <c r="AB92" i="12"/>
  <c r="AA92" i="12"/>
  <c r="Z92" i="12"/>
  <c r="Y92" i="12"/>
  <c r="X92" i="12"/>
  <c r="W92" i="12"/>
  <c r="V92" i="12"/>
  <c r="U92" i="12"/>
  <c r="T92" i="12"/>
  <c r="S92" i="12"/>
  <c r="R92" i="12"/>
  <c r="Q92" i="12"/>
  <c r="P92" i="12"/>
  <c r="O92" i="12"/>
  <c r="N92" i="12"/>
  <c r="M92" i="12"/>
  <c r="L92" i="12"/>
  <c r="K92" i="12"/>
  <c r="J92" i="12"/>
  <c r="I92" i="12"/>
  <c r="H92" i="12"/>
  <c r="G92" i="12"/>
  <c r="F92" i="12"/>
  <c r="AN91" i="12"/>
  <c r="AM91" i="12"/>
  <c r="AL91" i="12"/>
  <c r="AK91" i="12"/>
  <c r="AJ91" i="12"/>
  <c r="AI91" i="12"/>
  <c r="AH91" i="12"/>
  <c r="AG91" i="12"/>
  <c r="AF91" i="12"/>
  <c r="AE91" i="12"/>
  <c r="AD91" i="12"/>
  <c r="AC91" i="12"/>
  <c r="AB91" i="12"/>
  <c r="AA91" i="12"/>
  <c r="Z91" i="12"/>
  <c r="Y91" i="12"/>
  <c r="X91" i="12"/>
  <c r="W91" i="12"/>
  <c r="V91" i="12"/>
  <c r="U91" i="12"/>
  <c r="T91" i="12"/>
  <c r="S91" i="12"/>
  <c r="R91" i="12"/>
  <c r="Q91" i="12"/>
  <c r="P91" i="12"/>
  <c r="O91" i="12"/>
  <c r="N91" i="12"/>
  <c r="M91" i="12"/>
  <c r="L91" i="12"/>
  <c r="K91" i="12"/>
  <c r="J91" i="12"/>
  <c r="I91" i="12"/>
  <c r="H91" i="12"/>
  <c r="G91" i="12"/>
  <c r="F91" i="12"/>
  <c r="AP47" i="12"/>
  <c r="AO47" i="12"/>
  <c r="AN47" i="12"/>
  <c r="AM47" i="12"/>
  <c r="AK47" i="12"/>
  <c r="AJ47" i="12"/>
  <c r="AI47" i="12"/>
  <c r="AH47" i="12"/>
  <c r="AG47" i="12"/>
  <c r="AF47" i="12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AP31" i="12"/>
  <c r="AO31" i="12"/>
  <c r="AN31" i="12"/>
  <c r="AM31" i="12"/>
  <c r="AK31" i="12"/>
  <c r="AJ31" i="12"/>
  <c r="AI31" i="12"/>
  <c r="AH31" i="12"/>
  <c r="AG31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AP11" i="12"/>
  <c r="AO11" i="12"/>
  <c r="AN11" i="12"/>
  <c r="AM11" i="12"/>
  <c r="AK11" i="12"/>
  <c r="AJ11" i="12"/>
  <c r="AI11" i="12"/>
  <c r="AH11" i="12"/>
  <c r="AG11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AP9" i="12"/>
  <c r="AO9" i="12"/>
  <c r="AN9" i="12"/>
  <c r="AM9" i="12"/>
  <c r="AK9" i="12"/>
  <c r="AJ9" i="12"/>
  <c r="AI9" i="12"/>
  <c r="AH9" i="12"/>
  <c r="AG9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AP7" i="12"/>
  <c r="AO7" i="12"/>
  <c r="AN7" i="12"/>
  <c r="AM7" i="12"/>
  <c r="AK7" i="12"/>
  <c r="AJ7" i="12"/>
  <c r="AI7" i="12"/>
  <c r="AH7" i="12"/>
  <c r="AG7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</calcChain>
</file>

<file path=xl/sharedStrings.xml><?xml version="1.0" encoding="utf-8"?>
<sst xmlns="http://schemas.openxmlformats.org/spreadsheetml/2006/main" count="4344" uniqueCount="583">
  <si>
    <t>2014/4Q</t>
  </si>
  <si>
    <t>2015/1Q</t>
  </si>
  <si>
    <t>2015/2Q</t>
  </si>
  <si>
    <t>2015/3Q</t>
  </si>
  <si>
    <t>2015/4Q</t>
  </si>
  <si>
    <t>2016/1Q</t>
  </si>
  <si>
    <t>2016/2Q</t>
  </si>
  <si>
    <t>2016/3Q</t>
  </si>
  <si>
    <t>2016/4Q</t>
  </si>
  <si>
    <t>2017/1Q</t>
  </si>
  <si>
    <t>2017/2Q</t>
  </si>
  <si>
    <t>2017/3Q</t>
  </si>
  <si>
    <t>2017/4Q</t>
  </si>
  <si>
    <t>2018/1Q</t>
  </si>
  <si>
    <t>2018/2Q</t>
  </si>
  <si>
    <t>2018/3Q</t>
  </si>
  <si>
    <t>2018/4Q</t>
  </si>
  <si>
    <t>2019/1Q</t>
  </si>
  <si>
    <t>2019/2Q</t>
  </si>
  <si>
    <t>2019/3Q</t>
  </si>
  <si>
    <t>2019/4Q</t>
  </si>
  <si>
    <t>2020/1Q</t>
  </si>
  <si>
    <t>2020/2Q</t>
  </si>
  <si>
    <t>2020/3Q</t>
  </si>
  <si>
    <t>2020/4Q</t>
  </si>
  <si>
    <t>2021/1Q</t>
  </si>
  <si>
    <t>2021/2Q</t>
  </si>
  <si>
    <t>2021/3Q</t>
  </si>
  <si>
    <t>2021/4Q</t>
  </si>
  <si>
    <t>2022/1Q</t>
  </si>
  <si>
    <t xml:space="preserve">   現金及び預金</t>
  </si>
  <si>
    <t xml:space="preserve">   Cash and deposits</t>
  </si>
  <si>
    <t xml:space="preserve">   売掛金</t>
  </si>
  <si>
    <t xml:space="preserve">   Accounts receivable - trade</t>
  </si>
  <si>
    <t xml:space="preserve">   商品</t>
  </si>
  <si>
    <t xml:space="preserve">   Merchandise</t>
  </si>
  <si>
    <t xml:space="preserve">   商品出資金</t>
  </si>
  <si>
    <t xml:space="preserve">   Equity underwritten</t>
  </si>
  <si>
    <t xml:space="preserve">   販売用不動産</t>
  </si>
  <si>
    <t xml:space="preserve">   Real estate for sale</t>
  </si>
  <si>
    <t xml:space="preserve">   貯蔵品</t>
  </si>
  <si>
    <t xml:space="preserve">   Supplies</t>
  </si>
  <si>
    <t xml:space="preserve">   未成業務支出金</t>
  </si>
  <si>
    <t xml:space="preserve">   Costs on service contracts in progress</t>
  </si>
  <si>
    <t xml:space="preserve">   短期貸付金</t>
  </si>
  <si>
    <t xml:space="preserve">   Short-term loans receivable</t>
  </si>
  <si>
    <t xml:space="preserve">   前渡金</t>
  </si>
  <si>
    <t xml:space="preserve">   Advance payments to suppliers</t>
  </si>
  <si>
    <t xml:space="preserve">   立替金</t>
  </si>
  <si>
    <t xml:space="preserve">   Advances paid</t>
  </si>
  <si>
    <t xml:space="preserve">   預け金</t>
  </si>
  <si>
    <t xml:space="preserve">   Deposits paid</t>
  </si>
  <si>
    <t xml:space="preserve">   繰延税金資産</t>
  </si>
  <si>
    <t xml:space="preserve">   Deferred tax assets</t>
  </si>
  <si>
    <t xml:space="preserve">   営業投資有価証券</t>
  </si>
  <si>
    <t xml:space="preserve">   Operational investment securities</t>
  </si>
  <si>
    <t xml:space="preserve">   未収入金</t>
  </si>
  <si>
    <t xml:space="preserve">   Accounts receivable - other</t>
  </si>
  <si>
    <t xml:space="preserve">   未収消費税等</t>
  </si>
  <si>
    <t xml:space="preserve">   Consumption taxes receivable</t>
  </si>
  <si>
    <t xml:space="preserve">   その他</t>
  </si>
  <si>
    <t xml:space="preserve">   Other</t>
  </si>
  <si>
    <t xml:space="preserve">   流動資産合計</t>
  </si>
  <si>
    <t xml:space="preserve">   Total current assets</t>
  </si>
  <si>
    <t xml:space="preserve">    建物（純額）</t>
  </si>
  <si>
    <t xml:space="preserve">    Buildings. net</t>
  </si>
  <si>
    <t xml:space="preserve">    土地</t>
  </si>
  <si>
    <t xml:space="preserve">    Land</t>
  </si>
  <si>
    <t xml:space="preserve">    その他（純額）</t>
  </si>
  <si>
    <t xml:space="preserve">    Other. net</t>
  </si>
  <si>
    <t xml:space="preserve">    有形固定資産合計</t>
  </si>
  <si>
    <t xml:space="preserve">    Total property. plant and equipment</t>
  </si>
  <si>
    <t xml:space="preserve">    ソフトウエア</t>
  </si>
  <si>
    <t xml:space="preserve">    Software</t>
  </si>
  <si>
    <t xml:space="preserve">    のれん</t>
  </si>
  <si>
    <t xml:space="preserve">    Goodwill</t>
  </si>
  <si>
    <t xml:space="preserve">    特許権</t>
  </si>
  <si>
    <t xml:space="preserve">    Patent right</t>
  </si>
  <si>
    <t xml:space="preserve">    無形固定資産合計</t>
  </si>
  <si>
    <t xml:space="preserve">    Total intangible assets</t>
  </si>
  <si>
    <t xml:space="preserve">    投資有価証券</t>
  </si>
  <si>
    <t xml:space="preserve">    Investment securities</t>
  </si>
  <si>
    <t xml:space="preserve">    長期貸付金</t>
  </si>
  <si>
    <t xml:space="preserve">    Long-term loans receivable</t>
  </si>
  <si>
    <t xml:space="preserve">    繰延税金資産</t>
  </si>
  <si>
    <t xml:space="preserve">    Deferred tax assets</t>
  </si>
  <si>
    <t xml:space="preserve">    その他</t>
  </si>
  <si>
    <t xml:space="preserve">    Other</t>
  </si>
  <si>
    <t xml:space="preserve">    貸倒引当金</t>
  </si>
  <si>
    <t xml:space="preserve">    Allowance for doubtful accounts</t>
  </si>
  <si>
    <t xml:space="preserve">    投資その他の資産合計</t>
  </si>
  <si>
    <t xml:space="preserve">    Total investments and other assets</t>
  </si>
  <si>
    <t xml:space="preserve">   固定資産合計</t>
  </si>
  <si>
    <t xml:space="preserve">   Total non-current assets</t>
  </si>
  <si>
    <t xml:space="preserve">   社債発行費</t>
  </si>
  <si>
    <t xml:space="preserve">   Bond issuance costs</t>
  </si>
  <si>
    <t xml:space="preserve">   繰延資産合計</t>
  </si>
  <si>
    <t xml:space="preserve">   Total deferred assets</t>
  </si>
  <si>
    <t xml:space="preserve">  資産合計</t>
  </si>
  <si>
    <t xml:space="preserve">  Total assets</t>
  </si>
  <si>
    <t xml:space="preserve">   買掛金</t>
  </si>
  <si>
    <t xml:space="preserve">   Accounts payable - trade</t>
  </si>
  <si>
    <t xml:space="preserve">   業務未払金</t>
  </si>
  <si>
    <t xml:space="preserve">   Accounts payable - operating</t>
  </si>
  <si>
    <t xml:space="preserve">   短期借入金</t>
  </si>
  <si>
    <t xml:space="preserve">   Short-term borrowings</t>
  </si>
  <si>
    <t xml:space="preserve">   1年内返済予定の長期借入金</t>
  </si>
  <si>
    <t xml:space="preserve">   Current portion of long-term borrowings</t>
  </si>
  <si>
    <t xml:space="preserve">   1年内償還予定の社債</t>
  </si>
  <si>
    <t xml:space="preserve">   Current portion of bonds payable</t>
  </si>
  <si>
    <t xml:space="preserve">   未払金</t>
  </si>
  <si>
    <t xml:space="preserve">   Accounts payable - other</t>
  </si>
  <si>
    <t xml:space="preserve">   未払法人税等</t>
  </si>
  <si>
    <t xml:space="preserve">   Income taxes payable</t>
  </si>
  <si>
    <t xml:space="preserve">   未払消費税等</t>
  </si>
  <si>
    <t xml:space="preserve">   Accrued consumption taxes</t>
  </si>
  <si>
    <t xml:space="preserve">   前受収益</t>
  </si>
  <si>
    <t xml:space="preserve">   Unearned revenue</t>
  </si>
  <si>
    <t xml:space="preserve">   契約負債</t>
  </si>
  <si>
    <t xml:space="preserve">   Contract liabilities</t>
  </si>
  <si>
    <t xml:space="preserve">   繰延税金負債</t>
  </si>
  <si>
    <t xml:space="preserve">   Deferred tax liabilities</t>
  </si>
  <si>
    <t xml:space="preserve">   株主優待引当金</t>
  </si>
  <si>
    <t xml:space="preserve">   Provision for shareholder benefit program</t>
  </si>
  <si>
    <t xml:space="preserve">   賞与引当金</t>
  </si>
  <si>
    <t xml:space="preserve">   Provision for bonuses</t>
  </si>
  <si>
    <t xml:space="preserve">   流動負債合計</t>
  </si>
  <si>
    <t xml:space="preserve">   Total current liabilities</t>
  </si>
  <si>
    <t xml:space="preserve">   長期借入金</t>
  </si>
  <si>
    <t xml:space="preserve">   Long-term borrowings</t>
  </si>
  <si>
    <t xml:space="preserve">   社債</t>
  </si>
  <si>
    <t xml:space="preserve">   Bonds payable</t>
  </si>
  <si>
    <t xml:space="preserve">   固定負債合計</t>
  </si>
  <si>
    <t xml:space="preserve">   Total non-current liabilities</t>
  </si>
  <si>
    <t xml:space="preserve">  負債合計</t>
  </si>
  <si>
    <t xml:space="preserve">  Total liabilities</t>
  </si>
  <si>
    <t xml:space="preserve">   資本金</t>
  </si>
  <si>
    <t xml:space="preserve">   Share capital</t>
  </si>
  <si>
    <t xml:space="preserve">   資本剰余金</t>
  </si>
  <si>
    <t xml:space="preserve">   Capital surplus</t>
  </si>
  <si>
    <t xml:space="preserve">   利益剰余金</t>
  </si>
  <si>
    <t xml:space="preserve">   Retained earnings</t>
  </si>
  <si>
    <t xml:space="preserve">   自己株式</t>
  </si>
  <si>
    <t xml:space="preserve">   Treasury shares</t>
  </si>
  <si>
    <t xml:space="preserve">   株主資本合計</t>
  </si>
  <si>
    <t xml:space="preserve">   Total shareholders' equity</t>
  </si>
  <si>
    <t xml:space="preserve">   その他有価証券評価差額金</t>
  </si>
  <si>
    <t xml:space="preserve">   Valuation difference on available-for-sale securities</t>
  </si>
  <si>
    <t xml:space="preserve">   為替換算調整勘定</t>
  </si>
  <si>
    <t xml:space="preserve">   Foreign currency translation adjustment</t>
  </si>
  <si>
    <t xml:space="preserve">   その他の包括利益累計額合計</t>
  </si>
  <si>
    <t xml:space="preserve">   Total accumulated other comprehensive income</t>
  </si>
  <si>
    <t xml:space="preserve">  新株予約権</t>
  </si>
  <si>
    <t xml:space="preserve">  Share acquisition rights</t>
  </si>
  <si>
    <t xml:space="preserve">  非支配株主持分</t>
  </si>
  <si>
    <t xml:space="preserve">  Non-controlling interests</t>
  </si>
  <si>
    <t xml:space="preserve">  純資産合計</t>
  </si>
  <si>
    <t xml:space="preserve">  Total net assets</t>
  </si>
  <si>
    <t xml:space="preserve"> 負債純資産合計</t>
  </si>
  <si>
    <t xml:space="preserve"> Total liabilities and net assets</t>
  </si>
  <si>
    <t>-</t>
  </si>
  <si>
    <t>科目名(JP)</t>
    <rPh sb="0" eb="3">
      <t>カモクメイ</t>
    </rPh>
    <phoneticPr fontId="5"/>
  </si>
  <si>
    <t>科目名(EN)</t>
    <rPh sb="0" eb="3">
      <t>カモクメイ</t>
    </rPh>
    <phoneticPr fontId="5"/>
  </si>
  <si>
    <t xml:space="preserve"> 売上高</t>
  </si>
  <si>
    <t xml:space="preserve"> Net sales</t>
  </si>
  <si>
    <t xml:space="preserve"> 売上原価</t>
  </si>
  <si>
    <t xml:space="preserve"> Cost of sales</t>
  </si>
  <si>
    <t xml:space="preserve"> 売上総利益</t>
  </si>
  <si>
    <t xml:space="preserve"> Gross profit</t>
  </si>
  <si>
    <t xml:space="preserve"> 販売費及び一般管理費</t>
  </si>
  <si>
    <t xml:space="preserve"> Selling. general and administrative expenses</t>
  </si>
  <si>
    <t xml:space="preserve">  支払手数料</t>
  </si>
  <si>
    <t xml:space="preserve">  Commission expenses</t>
  </si>
  <si>
    <t xml:space="preserve">  その他</t>
  </si>
  <si>
    <t xml:space="preserve">  Other</t>
  </si>
  <si>
    <t xml:space="preserve"> 営業利益</t>
  </si>
  <si>
    <t xml:space="preserve"> Operating profit</t>
  </si>
  <si>
    <t xml:space="preserve">  受取利息</t>
  </si>
  <si>
    <t xml:space="preserve">  Interest income</t>
  </si>
  <si>
    <t xml:space="preserve">  受取手数料</t>
  </si>
  <si>
    <t xml:space="preserve">  Commission income</t>
  </si>
  <si>
    <t xml:space="preserve">  商品出資金売却益</t>
  </si>
  <si>
    <t xml:space="preserve">  Gain on sales of equity underwritten</t>
  </si>
  <si>
    <t xml:space="preserve">  匿名組合投資利益</t>
  </si>
  <si>
    <t xml:space="preserve">  Gain on investments in silent partnership</t>
  </si>
  <si>
    <t xml:space="preserve">  持分法による投資利益</t>
  </si>
  <si>
    <t xml:space="preserve">  Share of profit of entities accounted for using equity method</t>
  </si>
  <si>
    <t xml:space="preserve">  有価証券利息</t>
  </si>
  <si>
    <t xml:space="preserve">  Interest on securities</t>
  </si>
  <si>
    <t xml:space="preserve">  為替差益</t>
  </si>
  <si>
    <t xml:space="preserve">  Foreign exchange gains</t>
  </si>
  <si>
    <t xml:space="preserve">  営業外収益合計</t>
  </si>
  <si>
    <t xml:space="preserve">  Total non-operating income</t>
  </si>
  <si>
    <t xml:space="preserve">  支払利息</t>
  </si>
  <si>
    <t xml:space="preserve">  Interest expenses</t>
  </si>
  <si>
    <t xml:space="preserve">  株式公開費用</t>
  </si>
  <si>
    <t xml:space="preserve">  Going public expenses</t>
  </si>
  <si>
    <t xml:space="preserve">  社債発行費償却</t>
  </si>
  <si>
    <t xml:space="preserve">  Amortization of bond issuance costs</t>
  </si>
  <si>
    <t xml:space="preserve">  為替差損</t>
  </si>
  <si>
    <t xml:space="preserve">  Foreign exchange losses</t>
  </si>
  <si>
    <t xml:space="preserve">  持分法による投資損失</t>
  </si>
  <si>
    <t xml:space="preserve">  Share of loss of entities accounted for using equity method</t>
  </si>
  <si>
    <t xml:space="preserve">  株式交付費</t>
  </si>
  <si>
    <t xml:space="preserve">  Share issuance cost</t>
  </si>
  <si>
    <t xml:space="preserve">  営業外費用合計</t>
  </si>
  <si>
    <t xml:space="preserve">  Total non-operating expenses</t>
  </si>
  <si>
    <t xml:space="preserve"> 経常利益</t>
  </si>
  <si>
    <t xml:space="preserve"> Ordinary profit</t>
  </si>
  <si>
    <t xml:space="preserve">  関係会社株式売却益</t>
  </si>
  <si>
    <t xml:space="preserve">  Gain on sales of shares of subsidiaries and associates</t>
  </si>
  <si>
    <t xml:space="preserve">  投資有価証券売却益</t>
  </si>
  <si>
    <t xml:space="preserve">  Gain on sales of investment securities</t>
  </si>
  <si>
    <t xml:space="preserve">  新株予約権戻入益</t>
  </si>
  <si>
    <t xml:space="preserve">  Gain on reversal of share acquisition rights</t>
  </si>
  <si>
    <t xml:space="preserve">  段階取得に係る差益</t>
  </si>
  <si>
    <t xml:space="preserve">  Gain on step acquisitions</t>
  </si>
  <si>
    <t xml:space="preserve">  特別利益合計</t>
  </si>
  <si>
    <t xml:space="preserve">  Total extraordinary income</t>
  </si>
  <si>
    <t xml:space="preserve">  固定資産除却損</t>
  </si>
  <si>
    <t xml:space="preserve">  Loss on retirement of non-current assets</t>
  </si>
  <si>
    <t xml:space="preserve">  事務所移転費用</t>
  </si>
  <si>
    <t xml:space="preserve">  Office transfer expenses</t>
  </si>
  <si>
    <t xml:space="preserve">  投資有価証券評価損</t>
  </si>
  <si>
    <t xml:space="preserve">  Loss on valuation of investment securities</t>
  </si>
  <si>
    <t xml:space="preserve">  貸倒損失</t>
  </si>
  <si>
    <t xml:space="preserve">  Bad debts written off</t>
  </si>
  <si>
    <t xml:space="preserve">  特別損失合計</t>
  </si>
  <si>
    <t xml:space="preserve">  Total extraordinary losses</t>
  </si>
  <si>
    <t xml:space="preserve"> Profit before income taxes</t>
  </si>
  <si>
    <t xml:space="preserve"> 法人税等合計</t>
  </si>
  <si>
    <t xml:space="preserve"> Total income taxes</t>
  </si>
  <si>
    <t xml:space="preserve"> Profit</t>
  </si>
  <si>
    <t xml:space="preserve"> Profit attributable to non-controlling interests</t>
  </si>
  <si>
    <t xml:space="preserve"> Profit attributable to owners of parent</t>
  </si>
  <si>
    <t xml:space="preserve"> 税金等調整前当期(四半期)純利益</t>
    <rPh sb="10" eb="13">
      <t>シハンキ</t>
    </rPh>
    <phoneticPr fontId="5"/>
  </si>
  <si>
    <t xml:space="preserve"> 当期(四半期)純利益</t>
    <phoneticPr fontId="5"/>
  </si>
  <si>
    <t xml:space="preserve"> 非支配株主に帰属する当期(四半期)純利益</t>
    <phoneticPr fontId="5"/>
  </si>
  <si>
    <t xml:space="preserve"> 親会社株主に帰属する当期(四半期)純利益</t>
    <phoneticPr fontId="5"/>
  </si>
  <si>
    <t xml:space="preserve">  Profit before income taxes</t>
  </si>
  <si>
    <t xml:space="preserve">  減価償却費</t>
  </si>
  <si>
    <t xml:space="preserve">  Depreciation</t>
  </si>
  <si>
    <t xml:space="preserve">  のれん償却額</t>
  </si>
  <si>
    <t xml:space="preserve">  Amortization of goodwill</t>
  </si>
  <si>
    <t xml:space="preserve">  長期前払費用償却額</t>
  </si>
  <si>
    <t xml:space="preserve">  Amortization of long-term prepaid expenses</t>
  </si>
  <si>
    <t xml:space="preserve">  繰延資産償却額</t>
  </si>
  <si>
    <t xml:space="preserve">  Amortization of deferred assets</t>
  </si>
  <si>
    <t xml:space="preserve">  為替差損益（△は益）</t>
  </si>
  <si>
    <t xml:space="preserve">  Foreign exchange losses (gains)</t>
  </si>
  <si>
    <t xml:space="preserve">  持分法による投資損益（△は益）</t>
  </si>
  <si>
    <t xml:space="preserve">  Share of loss (profit) of entities accounted for using equity method</t>
  </si>
  <si>
    <t xml:space="preserve">  段階取得に係る差損益（△は益）</t>
  </si>
  <si>
    <t xml:space="preserve">  Loss (gain) on step acquisitions</t>
  </si>
  <si>
    <t xml:space="preserve">  関係会社株式売却損益（△は益）</t>
  </si>
  <si>
    <t xml:space="preserve">  Loss (gain) on sale of shares of subsidiaries and associates</t>
  </si>
  <si>
    <t xml:space="preserve">  投資有価証券評価損益（△は益）</t>
  </si>
  <si>
    <t xml:space="preserve">  Loss (gain) on valuation of investment securities</t>
  </si>
  <si>
    <t xml:space="preserve">  投資有価証券売却損益（△は益）</t>
  </si>
  <si>
    <t xml:space="preserve">  Loss (gain) on sales of investment securities</t>
  </si>
  <si>
    <t xml:space="preserve">  減損損失</t>
  </si>
  <si>
    <t xml:space="preserve">  Impairment loss</t>
  </si>
  <si>
    <t xml:space="preserve">  受取利息及び受取配当金</t>
  </si>
  <si>
    <t xml:space="preserve">  Interest and dividend income</t>
  </si>
  <si>
    <t xml:space="preserve">  売上債権の増減額（△は増加）</t>
  </si>
  <si>
    <t xml:space="preserve">  Decrease (increase) in trade receivables</t>
  </si>
  <si>
    <t xml:space="preserve">  たな卸資産の増減額（△は増加）</t>
  </si>
  <si>
    <t xml:space="preserve">  Decrease (increase) in inventories</t>
  </si>
  <si>
    <t xml:space="preserve">  前渡金の増減額（△は増加）</t>
  </si>
  <si>
    <t xml:space="preserve">  Decrease (increase) in advance payments to suppliers</t>
  </si>
  <si>
    <t xml:space="preserve">  仕入債務の増減額（△は減少）</t>
  </si>
  <si>
    <t xml:space="preserve">  Increase (decrease) in trade payables</t>
  </si>
  <si>
    <t xml:space="preserve">  商品出資金の増減額（△は増加）</t>
  </si>
  <si>
    <t xml:space="preserve">  Increase(decrease) in equity underwritten</t>
  </si>
  <si>
    <t xml:space="preserve">  立替金の増減額（△は増加）</t>
  </si>
  <si>
    <t xml:space="preserve">  Decrease (increase) in advances paid</t>
  </si>
  <si>
    <t xml:space="preserve">  未収入金の増減額（△は増加）</t>
  </si>
  <si>
    <t xml:space="preserve">  Decrease (increase) in accounts receivable - other</t>
  </si>
  <si>
    <t xml:space="preserve">  預け金の増減額（△は増加）</t>
  </si>
  <si>
    <t xml:space="preserve">  Decrease (increase) in deposits paid</t>
  </si>
  <si>
    <t xml:space="preserve">  未払金の増減額（△は減少）</t>
  </si>
  <si>
    <t xml:space="preserve">  Increase (decrease) in accounts payable - other</t>
  </si>
  <si>
    <t xml:space="preserve">  前受収益の増減額（△は減少）</t>
  </si>
  <si>
    <t xml:space="preserve">  Increase (decrease) in unearned revenue</t>
  </si>
  <si>
    <t xml:space="preserve">  未払又は未収消費税等の増減額</t>
  </si>
  <si>
    <t xml:space="preserve">  Decrease/increase in consumption taxes receivable/payable</t>
  </si>
  <si>
    <t xml:space="preserve">  未払消費税等の増減額（△は減少）</t>
  </si>
  <si>
    <t xml:space="preserve">  Increase (decrease) in accrued consumption taxes</t>
  </si>
  <si>
    <t xml:space="preserve">  Other. net</t>
  </si>
  <si>
    <t xml:space="preserve">  その他の損益（△は益）</t>
  </si>
  <si>
    <t xml:space="preserve">  Other loss (gain)</t>
  </si>
  <si>
    <t xml:space="preserve">  その他の資産の増減額（△は増加）</t>
  </si>
  <si>
    <t xml:space="preserve">  Decrease (increase) in other assets</t>
  </si>
  <si>
    <t xml:space="preserve">  その他の負債の増減額（△は減少）</t>
  </si>
  <si>
    <t xml:space="preserve">  Increase (decrease) in other liabilities</t>
  </si>
  <si>
    <t xml:space="preserve">  小計</t>
  </si>
  <si>
    <t xml:space="preserve">  Subtotal</t>
  </si>
  <si>
    <t xml:space="preserve">  利息及び配当金の受取額</t>
  </si>
  <si>
    <t xml:space="preserve">  Interest and dividends received</t>
  </si>
  <si>
    <t xml:space="preserve">  利息の支払額</t>
  </si>
  <si>
    <t xml:space="preserve">  Interest paid</t>
  </si>
  <si>
    <t xml:space="preserve">  法人税等の還付額</t>
  </si>
  <si>
    <t xml:space="preserve">  Income taxes refund</t>
  </si>
  <si>
    <t xml:space="preserve">  法人税等の支払額</t>
  </si>
  <si>
    <t xml:space="preserve">  Income taxes paid</t>
  </si>
  <si>
    <t xml:space="preserve">  営業活動によるキャッシュ・フロー</t>
  </si>
  <si>
    <t xml:space="preserve">  Net cash provided by (used in) operating activities</t>
  </si>
  <si>
    <t xml:space="preserve">  有形固定資産の取得による支出</t>
  </si>
  <si>
    <t xml:space="preserve">  Purchase of property. plant and equipment</t>
  </si>
  <si>
    <t xml:space="preserve">  無形固定資産の取得による支出</t>
  </si>
  <si>
    <t xml:space="preserve">  Purchase of intangible assets</t>
  </si>
  <si>
    <t xml:space="preserve">  長期前払費用の取得による支出</t>
  </si>
  <si>
    <t xml:space="preserve">  Purchase of long-term prepaid expenses</t>
  </si>
  <si>
    <t xml:space="preserve">  投資有価証券の取得による支出</t>
  </si>
  <si>
    <t xml:space="preserve">  Purchase of investment securities</t>
  </si>
  <si>
    <t xml:space="preserve">  投資有価証券の売却及び償還による収入</t>
  </si>
  <si>
    <t xml:space="preserve">  Proceeds from sales and redemption of investment securities</t>
  </si>
  <si>
    <t xml:space="preserve">  敷金及び保証金の差入による支出</t>
  </si>
  <si>
    <t xml:space="preserve">  Payments for lease and guarantee deposits</t>
  </si>
  <si>
    <t xml:space="preserve">  敷金及び保証金の回収による収入</t>
  </si>
  <si>
    <t xml:space="preserve">  Proceeds from collection of lease and guarantee deposits</t>
  </si>
  <si>
    <t xml:space="preserve">  保険積立金の増加による支出</t>
  </si>
  <si>
    <t xml:space="preserve">  Increase in insurance funds</t>
  </si>
  <si>
    <t xml:space="preserve">  資産除去債務の履行による支出</t>
  </si>
  <si>
    <t xml:space="preserve">  Payments for asset retirement obligations</t>
  </si>
  <si>
    <t xml:space="preserve">  貸付けによる支出</t>
  </si>
  <si>
    <t xml:space="preserve">  Loan advances</t>
  </si>
  <si>
    <t xml:space="preserve">  貸付金の回収による収入</t>
  </si>
  <si>
    <t xml:space="preserve">  Collection of loans receivable</t>
  </si>
  <si>
    <t xml:space="preserve">  投資その他の資産の増減額（△は増加）</t>
  </si>
  <si>
    <t xml:space="preserve">  Decrease (increase) in other investments</t>
  </si>
  <si>
    <t xml:space="preserve">  連結の範囲の変更を伴う子会社株式の取得による収入</t>
  </si>
  <si>
    <t xml:space="preserve">  Proceeds from purchase of shares of subsidiaries resulting in change in scope of consolidation</t>
  </si>
  <si>
    <t xml:space="preserve">  連結の範囲の変更を伴う子会社株式の取得による支出</t>
  </si>
  <si>
    <t xml:space="preserve">  Purchase of shares of subsidiaries resulting in change in scope of consolidation</t>
  </si>
  <si>
    <t xml:space="preserve">  連結の範囲の変更を伴う子会社株式の売却による支出</t>
  </si>
  <si>
    <t xml:space="preserve">  Payments for sale of shares of subsidiaries resulting in change in scope of consolidation</t>
  </si>
  <si>
    <t xml:space="preserve">  投資活動によるキャッシュ・フロー</t>
  </si>
  <si>
    <t xml:space="preserve">  Net cash provided by (used in) investing activities</t>
  </si>
  <si>
    <t xml:space="preserve">  短期借入れによる収入</t>
  </si>
  <si>
    <t xml:space="preserve">  Proceeds from short-term borrowings</t>
  </si>
  <si>
    <t xml:space="preserve">  短期借入金の返済による支出</t>
  </si>
  <si>
    <t xml:space="preserve">  Repayments of short-term borrowings</t>
  </si>
  <si>
    <t xml:space="preserve">  長期借入れによる収入</t>
  </si>
  <si>
    <t xml:space="preserve">  Proceeds from long-term borrowings</t>
  </si>
  <si>
    <t xml:space="preserve">  長期借入金の返済による支出</t>
  </si>
  <si>
    <t xml:space="preserve">  Repayments of long-term borrowings</t>
  </si>
  <si>
    <t xml:space="preserve">  社債の発行による収入</t>
  </si>
  <si>
    <t xml:space="preserve">  Proceeds from issuance of bonds</t>
  </si>
  <si>
    <t xml:space="preserve">  社債の償還による支出</t>
  </si>
  <si>
    <t xml:space="preserve">  Redemption of bonds</t>
  </si>
  <si>
    <t xml:space="preserve">  株式の発行による収入</t>
  </si>
  <si>
    <t xml:space="preserve">  Proceeds from issuance of common shares</t>
  </si>
  <si>
    <t xml:space="preserve">  株式の発行による支出</t>
  </si>
  <si>
    <t xml:space="preserve">  Payments for issuance of common shares</t>
  </si>
  <si>
    <t xml:space="preserve">  自己株式の取得による支出</t>
  </si>
  <si>
    <t xml:space="preserve">  Purchase of treasury shares</t>
  </si>
  <si>
    <t xml:space="preserve">  ストックオプションの行使による収入</t>
  </si>
  <si>
    <t xml:space="preserve">  新株予約権の発行による収入</t>
  </si>
  <si>
    <t xml:space="preserve">  Proceeds from issuance of share acquisition rights</t>
  </si>
  <si>
    <t xml:space="preserve">  非支配株主からの払込みによる収入</t>
  </si>
  <si>
    <t xml:space="preserve">  Proceeds from share issuance to non-controlling shareholders</t>
  </si>
  <si>
    <t xml:space="preserve">  非支配株主への配当金の支払額</t>
  </si>
  <si>
    <t xml:space="preserve">  Dividends paid to non-controlling interests</t>
  </si>
  <si>
    <t xml:space="preserve">  配当金の支払額</t>
  </si>
  <si>
    <t xml:space="preserve">  Dividends paid</t>
  </si>
  <si>
    <t xml:space="preserve">  財務活動によるキャッシュ・フロー</t>
  </si>
  <si>
    <t xml:space="preserve">  Net cash provided by (used in) financing activities</t>
  </si>
  <si>
    <t xml:space="preserve"> 現金及び現金同等物に係る換算差額</t>
  </si>
  <si>
    <t xml:space="preserve"> Effect of exchange rate change on cash and cash equivalents</t>
  </si>
  <si>
    <t xml:space="preserve"> 現金及び現金同等物の増減額（△は減少）</t>
  </si>
  <si>
    <t xml:space="preserve"> Net increase (decrease) in cash and cash equivalents</t>
  </si>
  <si>
    <t xml:space="preserve"> 現金及び現金同等物の期首残高</t>
  </si>
  <si>
    <t xml:space="preserve"> Cash and cash equivalents at beginning of period</t>
  </si>
  <si>
    <t xml:space="preserve"> Cash and cash equivalents at end of period</t>
  </si>
  <si>
    <t>販売(EQ)合計金額</t>
  </si>
  <si>
    <t>期末発行済株数(A)</t>
  </si>
  <si>
    <t>期末自己株式数(B)</t>
  </si>
  <si>
    <t>A-B</t>
  </si>
  <si>
    <t>事業別売上高(オペリース)</t>
  </si>
  <si>
    <t>事業別売上高(環境)</t>
  </si>
  <si>
    <t>事業別売上高(PO/CV)</t>
  </si>
  <si>
    <t>事業別売上高(その他)</t>
  </si>
  <si>
    <t>事業別売上高(メディア)</t>
  </si>
  <si>
    <t>事業別売上高(合計)</t>
  </si>
  <si>
    <t>年度累計</t>
    <rPh sb="0" eb="4">
      <t>ネンドルイケイ</t>
    </rPh>
    <phoneticPr fontId="5"/>
  </si>
  <si>
    <t>合計</t>
    <rPh sb="0" eb="2">
      <t>ゴウケイ</t>
    </rPh>
    <phoneticPr fontId="5"/>
  </si>
  <si>
    <t>組成(Debt+EQ)金額</t>
    <phoneticPr fontId="5"/>
  </si>
  <si>
    <t>期首商品出資金(EQ)金額</t>
    <rPh sb="0" eb="2">
      <t>キシュ</t>
    </rPh>
    <phoneticPr fontId="5"/>
  </si>
  <si>
    <t>組成(EQ)金額</t>
    <phoneticPr fontId="5"/>
  </si>
  <si>
    <t>振替等(EQ)金額</t>
    <rPh sb="0" eb="2">
      <t>フリカエ</t>
    </rPh>
    <rPh sb="2" eb="3">
      <t>トウ</t>
    </rPh>
    <rPh sb="7" eb="9">
      <t>キンガク</t>
    </rPh>
    <phoneticPr fontId="5"/>
  </si>
  <si>
    <t>期末商品出資金(EQ)残高</t>
    <rPh sb="0" eb="2">
      <t>キマツ</t>
    </rPh>
    <rPh sb="11" eb="13">
      <t>ザンタカ</t>
    </rPh>
    <phoneticPr fontId="5"/>
  </si>
  <si>
    <t>航空機</t>
    <rPh sb="0" eb="3">
      <t>コウクウキ</t>
    </rPh>
    <phoneticPr fontId="5"/>
  </si>
  <si>
    <t>期首商品出資金(EQ)残高</t>
    <rPh sb="0" eb="2">
      <t>キシュ</t>
    </rPh>
    <phoneticPr fontId="5"/>
  </si>
  <si>
    <t>船舶</t>
    <rPh sb="0" eb="2">
      <t>センパク</t>
    </rPh>
    <phoneticPr fontId="5"/>
  </si>
  <si>
    <t>コンテナ</t>
    <phoneticPr fontId="5"/>
  </si>
  <si>
    <t>太陽光発電所</t>
    <rPh sb="0" eb="5">
      <t>タイヨウコウハツデン</t>
    </rPh>
    <rPh sb="5" eb="6">
      <t>ショ</t>
    </rPh>
    <phoneticPr fontId="5"/>
  </si>
  <si>
    <t>事業別売上高</t>
    <rPh sb="0" eb="6">
      <t>ジギョウベツウリアゲタカ</t>
    </rPh>
    <phoneticPr fontId="5"/>
  </si>
  <si>
    <t>四半期単位</t>
    <rPh sb="0" eb="3">
      <t>シハンキ</t>
    </rPh>
    <rPh sb="3" eb="5">
      <t>タンイ</t>
    </rPh>
    <phoneticPr fontId="5"/>
  </si>
  <si>
    <t>期中平均株式数(年度)</t>
    <rPh sb="8" eb="10">
      <t>ネンド</t>
    </rPh>
    <phoneticPr fontId="3"/>
  </si>
  <si>
    <t>事業別売上構成比(オペリース)</t>
  </si>
  <si>
    <t>事業別売上構成比</t>
    <phoneticPr fontId="5"/>
  </si>
  <si>
    <t>事業別売上構成比(環境)</t>
  </si>
  <si>
    <t>事業別売上構成比(その他)</t>
  </si>
  <si>
    <t>事業別売上構成比(合計)</t>
  </si>
  <si>
    <t>2022/2Q</t>
  </si>
  <si>
    <t>2022/2Q</t>
    <phoneticPr fontId="3"/>
  </si>
  <si>
    <t>2022/3Q</t>
  </si>
  <si>
    <t>2022/3Q</t>
    <phoneticPr fontId="3"/>
  </si>
  <si>
    <t xml:space="preserve">   信託受益権</t>
  </si>
  <si>
    <t>-</t>
    <phoneticPr fontId="3"/>
  </si>
  <si>
    <t xml:space="preserve">  契約負債の増減額（△は減少）</t>
  </si>
  <si>
    <t xml:space="preserve">  Increase(decrease)in contract liability</t>
  </si>
  <si>
    <t>※　本資料は、参照目的で作成しています。公開資料と異なる場合は、公開資料が優先されます。This document has been create for reference purposes only. In the event of any discrepancy between this document and the public materials, the public materials, shall prevail.</t>
    <rPh sb="7" eb="11">
      <t>サンショウモクテキ</t>
    </rPh>
    <rPh sb="12" eb="14">
      <t>サクセイ</t>
    </rPh>
    <rPh sb="20" eb="24">
      <t>コウカイシリョウ</t>
    </rPh>
    <rPh sb="25" eb="26">
      <t>コト</t>
    </rPh>
    <rPh sb="28" eb="30">
      <t>バアイ</t>
    </rPh>
    <rPh sb="32" eb="36">
      <t>コウカイシリョウ</t>
    </rPh>
    <rPh sb="37" eb="39">
      <t>ユウセン</t>
    </rPh>
    <phoneticPr fontId="3"/>
  </si>
  <si>
    <t>■四半期　BS実績　／　Quarterly BS results</t>
    <phoneticPr fontId="3"/>
  </si>
  <si>
    <t>■年度累計　PL実績　／　Year-to-date PL results</t>
    <rPh sb="1" eb="3">
      <t>ネンド</t>
    </rPh>
    <rPh sb="3" eb="5">
      <t>ルイケイ</t>
    </rPh>
    <rPh sb="8" eb="10">
      <t>ジッセキ</t>
    </rPh>
    <phoneticPr fontId="3"/>
  </si>
  <si>
    <t>■年度累計　CS実績　／　Year-to-date CS results</t>
    <rPh sb="1" eb="3">
      <t>ネンド</t>
    </rPh>
    <rPh sb="3" eb="5">
      <t>ルイケイ</t>
    </rPh>
    <rPh sb="8" eb="10">
      <t>ジッセキ</t>
    </rPh>
    <phoneticPr fontId="3"/>
  </si>
  <si>
    <t xml:space="preserve">■年度累計　事業別売上高実績　／　Year-to-date Sales results by Business Segment </t>
    <rPh sb="1" eb="3">
      <t>ネンド</t>
    </rPh>
    <rPh sb="3" eb="5">
      <t>ルイケイ</t>
    </rPh>
    <rPh sb="6" eb="9">
      <t>ジギョウベツ</t>
    </rPh>
    <rPh sb="9" eb="12">
      <t>ウリアゲタカ</t>
    </rPh>
    <rPh sb="12" eb="14">
      <t>ジッセキ</t>
    </rPh>
    <phoneticPr fontId="3"/>
  </si>
  <si>
    <t>Operating Lease Business</t>
  </si>
  <si>
    <t>Renewable Energy Business</t>
  </si>
  <si>
    <t>Aircraft Part Out &amp; Conversion Business</t>
  </si>
  <si>
    <t>Other Financial Solution Business</t>
  </si>
  <si>
    <t>Media- related Business</t>
  </si>
  <si>
    <t>Total</t>
  </si>
  <si>
    <t>Amount of deals structured (Debt + EQ)</t>
  </si>
  <si>
    <t>Initial amount of equities underwritten (EQ)</t>
  </si>
  <si>
    <t>Amount of deals structured (EQ)</t>
  </si>
  <si>
    <t>Amount of transfer, etc. (EQ)</t>
  </si>
  <si>
    <t>Total sales (EQ)</t>
  </si>
  <si>
    <t>Term-end balance of equities underwritten (EQ)</t>
  </si>
  <si>
    <t>Average number of shares outstanding during the period 
(cumulative from the beginning of the fiscal year)</t>
    <phoneticPr fontId="3"/>
  </si>
  <si>
    <t>Total number of issued shares at the end of the period  (A)
(including treasury shares)</t>
    <phoneticPr fontId="3"/>
  </si>
  <si>
    <t>Number of treasury shares at the end of the period (B)</t>
    <phoneticPr fontId="3"/>
  </si>
  <si>
    <t>*開示後に追加　／　Added after disclosure</t>
    <rPh sb="1" eb="4">
      <t>カイジゴ</t>
    </rPh>
    <rPh sb="5" eb="7">
      <t>ツイカ</t>
    </rPh>
    <phoneticPr fontId="3"/>
  </si>
  <si>
    <t>Aircraft</t>
  </si>
  <si>
    <t>Vessel</t>
  </si>
  <si>
    <t>Container box</t>
  </si>
  <si>
    <t xml:space="preserve">Solar </t>
  </si>
  <si>
    <t xml:space="preserve">photovoltaic </t>
  </si>
  <si>
    <t>generation</t>
  </si>
  <si>
    <t>*1,240・・・・「商品出資金」ではなく「商品」に計上／Recorded in Merchandise, not Equity underwritten</t>
    <rPh sb="11" eb="16">
      <t>ショウヒンシュッシキン</t>
    </rPh>
    <rPh sb="22" eb="24">
      <t>ショウヒン</t>
    </rPh>
    <rPh sb="26" eb="28">
      <t>ケイジョウ</t>
    </rPh>
    <phoneticPr fontId="3"/>
  </si>
  <si>
    <t>単位：百万円 Unit：JPY ｍillion</t>
  </si>
  <si>
    <t>単位：百万円 Unit：JPY ｍillion</t>
    <phoneticPr fontId="3"/>
  </si>
  <si>
    <t>Operating Lease Business</t>
    <phoneticPr fontId="3"/>
  </si>
  <si>
    <t>Renewable Energy Business</t>
    <phoneticPr fontId="3"/>
  </si>
  <si>
    <t>■年度累計　案件組成・販売実績　／　Year-to-date deals structured /sales results　（Operating Lease Business &amp; Renewable Energy Business)</t>
    <rPh sb="1" eb="3">
      <t>ネンド</t>
    </rPh>
    <rPh sb="3" eb="5">
      <t>ルイケイ</t>
    </rPh>
    <rPh sb="6" eb="8">
      <t>アンケン</t>
    </rPh>
    <rPh sb="8" eb="10">
      <t>ソセイ</t>
    </rPh>
    <rPh sb="11" eb="13">
      <t>ハンバイ</t>
    </rPh>
    <rPh sb="13" eb="15">
      <t>ジッセキ</t>
    </rPh>
    <phoneticPr fontId="3"/>
  </si>
  <si>
    <r>
      <t>■四半期　事業別売上実績　／　</t>
    </r>
    <r>
      <rPr>
        <b/>
        <sz val="13"/>
        <color theme="1"/>
        <rFont val="Meiryo UI"/>
        <family val="3"/>
        <charset val="128"/>
      </rPr>
      <t>deals structured /sales results</t>
    </r>
    <r>
      <rPr>
        <b/>
        <sz val="13"/>
        <color theme="1"/>
        <rFont val="Meiryo UI"/>
        <family val="2"/>
        <charset val="128"/>
      </rPr>
      <t>　（</t>
    </r>
    <r>
      <rPr>
        <b/>
        <sz val="13"/>
        <color theme="1"/>
        <rFont val="Meiryo UI"/>
        <family val="3"/>
        <charset val="128"/>
      </rPr>
      <t>Operating Lease Business &amp; Renewable Energy Business)</t>
    </r>
    <r>
      <rPr>
        <b/>
        <sz val="13"/>
        <color theme="1"/>
        <rFont val="Meiryo UI"/>
        <family val="2"/>
        <charset val="128"/>
      </rPr>
      <t xml:space="preserve"> </t>
    </r>
    <r>
      <rPr>
        <b/>
        <sz val="9"/>
        <color theme="1"/>
        <rFont val="Meiryo UI"/>
        <family val="3"/>
        <charset val="128"/>
      </rPr>
      <t>（年度累計実績から簡便的に引き算で算出[四捨五入後の数値が実際の金額と異な鵜ことがあります]　／ Regarding the results for 3 months, the figures as of the end of each quarter were rounded off to the nearest million yen, and the differences between the rounded figures are shown. [Accordingly, the rounded figures may be different from the actual amounts.]）</t>
    </r>
    <rPh sb="1" eb="4">
      <t>シハンキ</t>
    </rPh>
    <rPh sb="5" eb="10">
      <t>ジギョウベツウリアゲ</t>
    </rPh>
    <rPh sb="10" eb="12">
      <t>ジッセキ</t>
    </rPh>
    <phoneticPr fontId="3"/>
  </si>
  <si>
    <t>■四半期末株式数推移 ／ Changes in the number of shares at the end of the quarter</t>
    <rPh sb="1" eb="5">
      <t>シハンキマツ</t>
    </rPh>
    <rPh sb="5" eb="10">
      <t>カブシキスウスイイ</t>
    </rPh>
    <phoneticPr fontId="3"/>
  </si>
  <si>
    <t>2022/4Q</t>
    <phoneticPr fontId="3"/>
  </si>
  <si>
    <t>2022/4Q</t>
  </si>
  <si>
    <t>科目名(JP)</t>
    <rPh sb="0" eb="3">
      <t>カモクメイ</t>
    </rPh>
    <phoneticPr fontId="2"/>
  </si>
  <si>
    <t>科目名(EN)</t>
    <rPh sb="0" eb="3">
      <t>カモクメイ</t>
    </rPh>
    <phoneticPr fontId="2"/>
  </si>
  <si>
    <t xml:space="preserve">   1年内返済予定のノンリコースローン</t>
    <phoneticPr fontId="5"/>
  </si>
  <si>
    <t xml:space="preserve">   Current portion of long-term non-recourse loans</t>
    <phoneticPr fontId="5"/>
  </si>
  <si>
    <t xml:space="preserve">   長期ノンリコースローン</t>
    <rPh sb="3" eb="5">
      <t>チョウキ</t>
    </rPh>
    <phoneticPr fontId="5"/>
  </si>
  <si>
    <t xml:space="preserve">   Long-term non-recourse loans</t>
  </si>
  <si>
    <t>※　本資料は、参照目的で作成しています。公開資料と異なる場合は、公開資料が優先されます。This document has been create for reference purposes only. In the event of any discrepancy between this document and the public materials, the public materials, shall prevail.</t>
    <rPh sb="7" eb="11">
      <t>サンショウモクテキ</t>
    </rPh>
    <rPh sb="12" eb="14">
      <t>サクセイ</t>
    </rPh>
    <rPh sb="20" eb="24">
      <t>コウカイシリョウ</t>
    </rPh>
    <rPh sb="25" eb="26">
      <t>コト</t>
    </rPh>
    <rPh sb="28" eb="30">
      <t>バアイ</t>
    </rPh>
    <rPh sb="32" eb="36">
      <t>コウカイシリョウ</t>
    </rPh>
    <rPh sb="37" eb="39">
      <t>ユウセン</t>
    </rPh>
    <phoneticPr fontId="15"/>
  </si>
  <si>
    <t xml:space="preserve"> 税金等調整前当期(四半期)純利益</t>
    <rPh sb="10" eb="13">
      <t>シハンキ</t>
    </rPh>
    <phoneticPr fontId="2"/>
  </si>
  <si>
    <t xml:space="preserve"> 当期(四半期)純利益</t>
  </si>
  <si>
    <t xml:space="preserve"> 非支配株主に帰属する当期(四半期)純利益</t>
  </si>
  <si>
    <t xml:space="preserve"> 親会社株主に帰属する当期(四半期)純利益</t>
  </si>
  <si>
    <t xml:space="preserve">  税金等調整前当期(四半期)純利益</t>
    <rPh sb="8" eb="10">
      <t>トウキ</t>
    </rPh>
    <rPh sb="11" eb="14">
      <t>シハンキ</t>
    </rPh>
    <phoneticPr fontId="2"/>
  </si>
  <si>
    <t xml:space="preserve">  連結の範囲の変更を伴う子会社株式の売却による収入</t>
  </si>
  <si>
    <t xml:space="preserve">  Proceeds from sales of shares in subsidiaries resulting in change in scope of consolidation</t>
  </si>
  <si>
    <t xml:space="preserve"> 現金及び現金同等物の期(四半期末)残高</t>
    <rPh sb="13" eb="17">
      <t>シハンキマツ</t>
    </rPh>
    <phoneticPr fontId="2"/>
  </si>
  <si>
    <t>2023/1Q</t>
    <phoneticPr fontId="3"/>
  </si>
  <si>
    <t xml:space="preserve">   Trust benefiary right</t>
    <phoneticPr fontId="3"/>
  </si>
  <si>
    <t>2023/2Q</t>
    <phoneticPr fontId="3"/>
  </si>
  <si>
    <t>2023/1Q</t>
  </si>
  <si>
    <t>2023/3Q</t>
    <phoneticPr fontId="3"/>
  </si>
  <si>
    <t xml:space="preserve"> Total income taxes/Profit before income taxes</t>
  </si>
  <si>
    <t xml:space="preserve"> Total income taxes/Profit before income taxes</t>
    <phoneticPr fontId="3"/>
  </si>
  <si>
    <t xml:space="preserve">  法人税等合計/税金等調整前当期（四半期純利益）</t>
    <rPh sb="2" eb="6">
      <t>ホウジンゼイトウ</t>
    </rPh>
    <rPh sb="6" eb="8">
      <t>ゴウケイ</t>
    </rPh>
    <rPh sb="9" eb="12">
      <t>ゼイキントウ</t>
    </rPh>
    <rPh sb="12" eb="14">
      <t>チョウセイ</t>
    </rPh>
    <rPh sb="14" eb="15">
      <t>マエ</t>
    </rPh>
    <rPh sb="15" eb="17">
      <t>トウキ</t>
    </rPh>
    <rPh sb="18" eb="21">
      <t>シハンキ</t>
    </rPh>
    <rPh sb="21" eb="24">
      <t>ジュンリエキ</t>
    </rPh>
    <phoneticPr fontId="3"/>
  </si>
  <si>
    <r>
      <t>■四半期　PL実績　／　Quarterly PL results</t>
    </r>
    <r>
      <rPr>
        <b/>
        <sz val="10"/>
        <color theme="1"/>
        <rFont val="Meiryo UI"/>
        <family val="3"/>
        <charset val="128"/>
      </rPr>
      <t>（年度累計実績から簡便的に引き算で算出[四捨五入後の数値が実際の金額と異なることがあります]　／ Regarding the results for 3 months, the figures as of the end of each quarter were rounded off to the nearest million yen, and the differences between the rounded figures are shown. [Accordingly, the rounded figures may be different from the actual amounts.]）</t>
    </r>
    <rPh sb="1" eb="4">
      <t>シハンキ</t>
    </rPh>
    <rPh sb="7" eb="9">
      <t>ジッセキ</t>
    </rPh>
    <rPh sb="33" eb="37">
      <t>ネンドルイケイ</t>
    </rPh>
    <rPh sb="37" eb="39">
      <t>ジッセキ</t>
    </rPh>
    <rPh sb="41" eb="44">
      <t>カンベンテキ</t>
    </rPh>
    <rPh sb="45" eb="46">
      <t>ヒ</t>
    </rPh>
    <rPh sb="47" eb="48">
      <t>ザン</t>
    </rPh>
    <rPh sb="49" eb="51">
      <t>サンシュツ</t>
    </rPh>
    <rPh sb="52" eb="57">
      <t>シシャゴニュウゴ</t>
    </rPh>
    <rPh sb="58" eb="60">
      <t>スウチ</t>
    </rPh>
    <rPh sb="61" eb="63">
      <t>ジッサイ</t>
    </rPh>
    <rPh sb="64" eb="66">
      <t>キンガク</t>
    </rPh>
    <rPh sb="67" eb="68">
      <t>コト</t>
    </rPh>
    <phoneticPr fontId="3"/>
  </si>
  <si>
    <t>■年度指標　／　Year</t>
    <rPh sb="1" eb="3">
      <t>ネンド</t>
    </rPh>
    <rPh sb="3" eb="5">
      <t>シヒョウ</t>
    </rPh>
    <phoneticPr fontId="3"/>
  </si>
  <si>
    <t>2023/4Q</t>
    <phoneticPr fontId="3"/>
  </si>
  <si>
    <t>1株利益（EPS）</t>
    <rPh sb="1" eb="2">
      <t>カブ</t>
    </rPh>
    <rPh sb="2" eb="4">
      <t>リエキ</t>
    </rPh>
    <phoneticPr fontId="3"/>
  </si>
  <si>
    <t>1株純資産（BPS)</t>
    <rPh sb="1" eb="2">
      <t>カブ</t>
    </rPh>
    <rPh sb="2" eb="5">
      <t>ジュンシサン</t>
    </rPh>
    <phoneticPr fontId="3"/>
  </si>
  <si>
    <t>株価純資産倍率（PBR)</t>
    <rPh sb="0" eb="5">
      <t>カブカジュンシサン</t>
    </rPh>
    <rPh sb="5" eb="7">
      <t>バイリツ</t>
    </rPh>
    <phoneticPr fontId="3"/>
  </si>
  <si>
    <t>自己資本比率</t>
    <rPh sb="0" eb="2">
      <t>ジコ</t>
    </rPh>
    <rPh sb="2" eb="4">
      <t>シホン</t>
    </rPh>
    <rPh sb="4" eb="6">
      <t>ヒリツ</t>
    </rPh>
    <phoneticPr fontId="3"/>
  </si>
  <si>
    <t>実効税率</t>
    <rPh sb="0" eb="2">
      <t>ジッコウ</t>
    </rPh>
    <rPh sb="2" eb="4">
      <t>ゼイリツ</t>
    </rPh>
    <phoneticPr fontId="3"/>
  </si>
  <si>
    <t>ROIC</t>
    <phoneticPr fontId="3"/>
  </si>
  <si>
    <t>配当性向</t>
    <rPh sb="0" eb="4">
      <t>ハイトウセイコウ</t>
    </rPh>
    <phoneticPr fontId="3"/>
  </si>
  <si>
    <t>2023/3Q</t>
  </si>
  <si>
    <t>2023/4Q</t>
  </si>
  <si>
    <t>-</t>
    <phoneticPr fontId="3"/>
  </si>
  <si>
    <r>
      <t xml:space="preserve">  </t>
    </r>
    <r>
      <rPr>
        <sz val="11"/>
        <rFont val="Meiryo UI"/>
        <family val="3"/>
        <charset val="128"/>
      </rPr>
      <t>関係会社株式評価損</t>
    </r>
    <rPh sb="2" eb="6">
      <t>カンケイガイシャ</t>
    </rPh>
    <rPh sb="6" eb="8">
      <t>カブシキ</t>
    </rPh>
    <rPh sb="8" eb="11">
      <t>ヒョウカソン</t>
    </rPh>
    <phoneticPr fontId="3"/>
  </si>
  <si>
    <t>　Loss on valuation of shares of subsidiaries and associates</t>
    <phoneticPr fontId="3"/>
  </si>
  <si>
    <t xml:space="preserve">  減損損失</t>
    <rPh sb="2" eb="6">
      <t>ゲンソンソンシツ</t>
    </rPh>
    <phoneticPr fontId="3"/>
  </si>
  <si>
    <t xml:space="preserve">  Impairment loss</t>
    <phoneticPr fontId="3"/>
  </si>
  <si>
    <t>　子会社の清算による収入</t>
    <rPh sb="1" eb="4">
      <t>コガイシャ</t>
    </rPh>
    <rPh sb="5" eb="7">
      <t>セイサン</t>
    </rPh>
    <rPh sb="10" eb="12">
      <t>シュウニュウ</t>
    </rPh>
    <phoneticPr fontId="3"/>
  </si>
  <si>
    <t xml:space="preserve">  Proceeds from liquidation of subsidiaries</t>
    <phoneticPr fontId="3"/>
  </si>
  <si>
    <t>株主資本（百万円）</t>
    <rPh sb="0" eb="4">
      <t>カブヌシシホン</t>
    </rPh>
    <rPh sb="5" eb="8">
      <t>ヒャクマンエン</t>
    </rPh>
    <phoneticPr fontId="3"/>
  </si>
  <si>
    <t>総資産（百万円）</t>
    <rPh sb="0" eb="3">
      <t>ソウシサン</t>
    </rPh>
    <phoneticPr fontId="3"/>
  </si>
  <si>
    <t>有利子負債（百万円）</t>
    <rPh sb="0" eb="5">
      <t>ユウリシフサイ</t>
    </rPh>
    <phoneticPr fontId="3"/>
  </si>
  <si>
    <t>営業利益（百万円）</t>
    <rPh sb="0" eb="4">
      <t>エイギョウリエキ</t>
    </rPh>
    <phoneticPr fontId="3"/>
  </si>
  <si>
    <t>税引後営業利益（百万円）</t>
    <rPh sb="0" eb="2">
      <t>ゼイビ</t>
    </rPh>
    <rPh sb="2" eb="3">
      <t>ゴ</t>
    </rPh>
    <rPh sb="3" eb="7">
      <t>エイギョウリエキ</t>
    </rPh>
    <phoneticPr fontId="3"/>
  </si>
  <si>
    <t>非支配株主に帰属する当期純利益</t>
    <phoneticPr fontId="3"/>
  </si>
  <si>
    <t>Earnings per share（EPS）</t>
    <phoneticPr fontId="3"/>
  </si>
  <si>
    <t>期末株価（権利落ち調整前）</t>
    <rPh sb="0" eb="2">
      <t>キマツ</t>
    </rPh>
    <rPh sb="2" eb="4">
      <t>カブカ</t>
    </rPh>
    <rPh sb="5" eb="8">
      <t>ケンリオ</t>
    </rPh>
    <rPh sb="9" eb="12">
      <t>チョウセイマエ</t>
    </rPh>
    <phoneticPr fontId="3"/>
  </si>
  <si>
    <t>Share price at end of period (before ex-rights adjustment)</t>
  </si>
  <si>
    <t>Shareholders' equity (Millions of yen)</t>
    <phoneticPr fontId="3"/>
  </si>
  <si>
    <t>Book-value Per Share（BPS)</t>
    <phoneticPr fontId="3"/>
  </si>
  <si>
    <t>Price Book-value Ratio（PBR)</t>
    <phoneticPr fontId="3"/>
  </si>
  <si>
    <t>Total assets (Millions of yen)</t>
    <phoneticPr fontId="3"/>
  </si>
  <si>
    <t>Interest-bearing debt (Millions of yen)</t>
    <phoneticPr fontId="3"/>
  </si>
  <si>
    <t>Equity Ratio</t>
    <phoneticPr fontId="3"/>
  </si>
  <si>
    <t>株主資本利益率（ROE）</t>
    <rPh sb="0" eb="2">
      <t>カブヌシ</t>
    </rPh>
    <phoneticPr fontId="3"/>
  </si>
  <si>
    <t>Return On Equity（ROE）</t>
    <phoneticPr fontId="3"/>
  </si>
  <si>
    <t>Operating profit (Millions of yen)</t>
    <phoneticPr fontId="3"/>
  </si>
  <si>
    <t>effective tax rate</t>
    <phoneticPr fontId="3"/>
  </si>
  <si>
    <t>Operating profit after tax (millions of yen)</t>
    <phoneticPr fontId="3"/>
  </si>
  <si>
    <t>Return On Invested Capital (ROIC)</t>
    <phoneticPr fontId="3"/>
  </si>
  <si>
    <t>Dividend payout ratio</t>
    <phoneticPr fontId="3"/>
  </si>
  <si>
    <t>stock buy-back (millions of yen)</t>
    <phoneticPr fontId="3"/>
  </si>
  <si>
    <t>自己株買い（百万円）</t>
    <rPh sb="0" eb="4">
      <t>ジコカブガ</t>
    </rPh>
    <phoneticPr fontId="3"/>
  </si>
  <si>
    <t>Dividend on equity ratio（DOE）</t>
    <phoneticPr fontId="3"/>
  </si>
  <si>
    <t>純資産配当率（DOE）</t>
    <rPh sb="0" eb="3">
      <t>ジュンシサン</t>
    </rPh>
    <rPh sb="3" eb="5">
      <t>ハイトウ</t>
    </rPh>
    <rPh sb="5" eb="6">
      <t>リツ</t>
    </rPh>
    <phoneticPr fontId="3"/>
  </si>
  <si>
    <t>総還元性向（DOE）</t>
    <phoneticPr fontId="3"/>
  </si>
  <si>
    <t>Total Payout Ratio</t>
    <phoneticPr fontId="3"/>
  </si>
  <si>
    <t>2024/1Q</t>
    <phoneticPr fontId="3"/>
  </si>
  <si>
    <t>(Reference)</t>
    <phoneticPr fontId="3"/>
  </si>
  <si>
    <t>（ご参考）</t>
    <rPh sb="2" eb="4">
      <t>サンコウ</t>
    </rPh>
    <phoneticPr fontId="3"/>
  </si>
  <si>
    <t>Private Equity Investment Business</t>
  </si>
  <si>
    <t>事業別売上高(PE投資)</t>
    <rPh sb="0" eb="3">
      <t>ジギョウベツ</t>
    </rPh>
    <rPh sb="3" eb="6">
      <t>ウリアゲダカ</t>
    </rPh>
    <rPh sb="9" eb="11">
      <t>トウシ</t>
    </rPh>
    <phoneticPr fontId="3"/>
  </si>
  <si>
    <t>Real Estate Business</t>
  </si>
  <si>
    <t>事業別売上構成比(不動産)</t>
    <rPh sb="9" eb="12">
      <t>フドウサン</t>
    </rPh>
    <phoneticPr fontId="3"/>
  </si>
  <si>
    <t>2024/1Q</t>
  </si>
  <si>
    <t>【Update of the indication of segments】</t>
  </si>
  <si>
    <t xml:space="preserve"> ・ 不動産事業、PE投資事業の売上を新たに表示いたします。</t>
    <rPh sb="3" eb="6">
      <t>フドウサン</t>
    </rPh>
    <rPh sb="6" eb="8">
      <t>ジギョウ</t>
    </rPh>
    <rPh sb="11" eb="13">
      <t>トウシ</t>
    </rPh>
    <rPh sb="13" eb="15">
      <t>ジギョウ</t>
    </rPh>
    <rPh sb="16" eb="18">
      <t>ウリアゲ</t>
    </rPh>
    <rPh sb="19" eb="20">
      <t>アラ</t>
    </rPh>
    <rPh sb="22" eb="24">
      <t>ヒョウジ</t>
    </rPh>
    <phoneticPr fontId="3"/>
  </si>
  <si>
    <t xml:space="preserve"> ・ 2024年12月期よりセグメントを変更しており、新たなセグメントに組み替えて表示いたします。</t>
    <rPh sb="36" eb="37">
      <t>ク</t>
    </rPh>
    <rPh sb="38" eb="39">
      <t>カ</t>
    </rPh>
    <rPh sb="41" eb="43">
      <t>ヒョウジ</t>
    </rPh>
    <phoneticPr fontId="3"/>
  </si>
  <si>
    <t>【セグメント表示の組み替え】</t>
    <rPh sb="6" eb="8">
      <t>ヒョウジ</t>
    </rPh>
    <rPh sb="9" eb="10">
      <t>ク</t>
    </rPh>
    <rPh sb="11" eb="12">
      <t>カ</t>
    </rPh>
    <phoneticPr fontId="3"/>
  </si>
  <si>
    <t>Other Financial Solution Business</t>
    <phoneticPr fontId="3"/>
  </si>
  <si>
    <t>Private Equity Investment Business</t>
    <phoneticPr fontId="3"/>
  </si>
  <si>
    <t>Real Estate Business</t>
    <phoneticPr fontId="3"/>
  </si>
  <si>
    <t>（Reference)</t>
    <phoneticPr fontId="3"/>
  </si>
  <si>
    <t>事業別売上高(不動産)</t>
    <rPh sb="7" eb="10">
      <t>フドウサン</t>
    </rPh>
    <phoneticPr fontId="3"/>
  </si>
  <si>
    <t>事業別売上高</t>
    <rPh sb="0" eb="3">
      <t>ジギョウベツ</t>
    </rPh>
    <rPh sb="3" eb="6">
      <t>ウリアゲダカ</t>
    </rPh>
    <phoneticPr fontId="3"/>
  </si>
  <si>
    <t xml:space="preserve"> ・ セグメントのうち、パーツアウトコンバージョン(PO/CV)事業の売上はオペリース事業に、メディア事業の売上はその他事業に</t>
    <rPh sb="32" eb="34">
      <t>ジギョウ</t>
    </rPh>
    <rPh sb="35" eb="37">
      <t>ウリアゲ</t>
    </rPh>
    <rPh sb="43" eb="45">
      <t>ジギョウ</t>
    </rPh>
    <rPh sb="51" eb="53">
      <t>ジギョウ</t>
    </rPh>
    <rPh sb="54" eb="56">
      <t>ウリアゲ</t>
    </rPh>
    <rPh sb="59" eb="60">
      <t>タ</t>
    </rPh>
    <rPh sb="60" eb="62">
      <t>ジギョウ</t>
    </rPh>
    <phoneticPr fontId="3"/>
  </si>
  <si>
    <t xml:space="preserve">    含めて表示いたします。ご参考として2023/12期までの実績額の推移を表示いたします。</t>
    <rPh sb="4" eb="5">
      <t>フク</t>
    </rPh>
    <rPh sb="7" eb="9">
      <t>ヒョウジ</t>
    </rPh>
    <rPh sb="16" eb="18">
      <t>サンコウ</t>
    </rPh>
    <rPh sb="28" eb="29">
      <t>キ</t>
    </rPh>
    <rPh sb="32" eb="35">
      <t>ジッセキガク</t>
    </rPh>
    <rPh sb="36" eb="38">
      <t>スイイ</t>
    </rPh>
    <rPh sb="39" eb="41">
      <t>ヒョウジ</t>
    </rPh>
    <phoneticPr fontId="3"/>
  </si>
  <si>
    <t xml:space="preserve"> ・ As segments were changed in the fiscal year ending December 2024, the previous segments were</t>
    <phoneticPr fontId="3"/>
  </si>
  <si>
    <t xml:space="preserve">    replaced with the new segments.</t>
    <phoneticPr fontId="3"/>
  </si>
  <si>
    <t xml:space="preserve"> ・ The sales of the Part Out &amp; Conversion (PO/CV) Business are now included in the Operating Lease</t>
    <phoneticPr fontId="3"/>
  </si>
  <si>
    <t xml:space="preserve">　　Business, and the sales of the Media Business are now included in Other Financial Solution Business. </t>
    <phoneticPr fontId="3"/>
  </si>
  <si>
    <t xml:space="preserve">    For your reference, the variation in results until FY 12/2023 is shown.</t>
    <phoneticPr fontId="3"/>
  </si>
  <si>
    <t xml:space="preserve"> ・ The sales of the Real Estate Business and the Private Equity Investment Business are newly indicated.</t>
    <phoneticPr fontId="3"/>
  </si>
  <si>
    <t>【株式数の表示】</t>
    <rPh sb="1" eb="3">
      <t>カブシキ</t>
    </rPh>
    <rPh sb="3" eb="4">
      <t>スウ</t>
    </rPh>
    <rPh sb="5" eb="7">
      <t>ヒョウジ</t>
    </rPh>
    <phoneticPr fontId="3"/>
  </si>
  <si>
    <t>【Indication of the number of shares】</t>
    <phoneticPr fontId="3"/>
  </si>
  <si>
    <t xml:space="preserve">・ On January 17, 2024, our company allocated share acquisition rights to  </t>
    <phoneticPr fontId="3"/>
  </si>
  <si>
    <t xml:space="preserve">   shareholders based on commitment-type rights offering, and issued  </t>
    <phoneticPr fontId="3"/>
  </si>
  <si>
    <t xml:space="preserve"> 　new shares through the exercise of said share acquisition rights.</t>
    <phoneticPr fontId="3"/>
  </si>
  <si>
    <t xml:space="preserve">・ Regarding the variation in the number of shares, etc. from FY 12/2023, </t>
    <phoneticPr fontId="3"/>
  </si>
  <si>
    <t xml:space="preserve">   the “total number of issued shares at the end of the period,” the “number </t>
    <phoneticPr fontId="3"/>
  </si>
  <si>
    <t xml:space="preserve">   of treasury shares at the end of the period,” and the “average number of </t>
    <phoneticPr fontId="3"/>
  </si>
  <si>
    <t xml:space="preserve">   shares outstanding during the period” were calculated under the assumption </t>
    <phoneticPr fontId="3"/>
  </si>
  <si>
    <t xml:space="preserve">   that the payment for said rights offering was made at the beginning of FY</t>
    <phoneticPr fontId="3"/>
  </si>
  <si>
    <t>・当社は2024年1月17日付で一部コミットメント型ライツ・オファリングに基づく新株予約権の</t>
    <rPh sb="1" eb="3">
      <t>トウシャ</t>
    </rPh>
    <rPh sb="8" eb="9">
      <t>ネン</t>
    </rPh>
    <rPh sb="10" eb="11">
      <t>ガツ</t>
    </rPh>
    <rPh sb="13" eb="14">
      <t>ニチ</t>
    </rPh>
    <rPh sb="14" eb="15">
      <t>ヅケ</t>
    </rPh>
    <rPh sb="16" eb="18">
      <t>イチブ</t>
    </rPh>
    <rPh sb="25" eb="26">
      <t>ガタ</t>
    </rPh>
    <rPh sb="37" eb="38">
      <t>モト</t>
    </rPh>
    <rPh sb="40" eb="45">
      <t>シンカブヨヤクケン</t>
    </rPh>
    <phoneticPr fontId="3"/>
  </si>
  <si>
    <t xml:space="preserve">  株主割当てを行い、当該新株予約権の行使に伴い新株式を発行しております。</t>
    <rPh sb="2" eb="4">
      <t>カブヌシ</t>
    </rPh>
    <rPh sb="4" eb="6">
      <t>ワリアテ</t>
    </rPh>
    <rPh sb="8" eb="9">
      <t>オコナ</t>
    </rPh>
    <rPh sb="11" eb="13">
      <t>トウガイ</t>
    </rPh>
    <rPh sb="13" eb="18">
      <t>シンカブヨヤクケン</t>
    </rPh>
    <rPh sb="19" eb="21">
      <t>コウシ</t>
    </rPh>
    <rPh sb="22" eb="23">
      <t>トモナ</t>
    </rPh>
    <rPh sb="24" eb="27">
      <t>シンカブシキ</t>
    </rPh>
    <rPh sb="28" eb="30">
      <t>ハッコウ</t>
    </rPh>
    <phoneticPr fontId="3"/>
  </si>
  <si>
    <t>・2023年12月期以降の株式数等の推移は、2023年12月期の機首に当該ライツ・オファリング</t>
    <rPh sb="5" eb="6">
      <t>ネン</t>
    </rPh>
    <rPh sb="8" eb="9">
      <t>ガツ</t>
    </rPh>
    <rPh sb="9" eb="10">
      <t>キ</t>
    </rPh>
    <rPh sb="10" eb="12">
      <t>イコウ</t>
    </rPh>
    <rPh sb="13" eb="15">
      <t>カブシキ</t>
    </rPh>
    <rPh sb="15" eb="16">
      <t>スウ</t>
    </rPh>
    <rPh sb="16" eb="17">
      <t>トウ</t>
    </rPh>
    <rPh sb="18" eb="20">
      <t>スイイ</t>
    </rPh>
    <rPh sb="26" eb="27">
      <t>ネン</t>
    </rPh>
    <rPh sb="29" eb="31">
      <t>ガツキ</t>
    </rPh>
    <rPh sb="32" eb="34">
      <t>キシュ</t>
    </rPh>
    <rPh sb="35" eb="37">
      <t>トウガイ</t>
    </rPh>
    <phoneticPr fontId="3"/>
  </si>
  <si>
    <t xml:space="preserve">  に基づく払込が行われたと仮定した株式数で、「期末発行済株式数」、「期末自己株式数」</t>
    <rPh sb="3" eb="4">
      <t>モト</t>
    </rPh>
    <rPh sb="6" eb="8">
      <t>ハライコミ</t>
    </rPh>
    <rPh sb="9" eb="10">
      <t>オコナ</t>
    </rPh>
    <rPh sb="14" eb="16">
      <t>カテイ</t>
    </rPh>
    <rPh sb="18" eb="21">
      <t>カブシキスウ</t>
    </rPh>
    <rPh sb="24" eb="26">
      <t>キマツ</t>
    </rPh>
    <rPh sb="26" eb="29">
      <t>ハッコウズ</t>
    </rPh>
    <rPh sb="29" eb="32">
      <t>カブシキスウ</t>
    </rPh>
    <rPh sb="35" eb="37">
      <t>キマツ</t>
    </rPh>
    <rPh sb="37" eb="39">
      <t>ジコ</t>
    </rPh>
    <rPh sb="39" eb="41">
      <t>カブシキ</t>
    </rPh>
    <rPh sb="41" eb="42">
      <t>スウ</t>
    </rPh>
    <phoneticPr fontId="3"/>
  </si>
  <si>
    <t xml:space="preserve">  の推移を表示いたします。</t>
    <rPh sb="3" eb="5">
      <t>スイイ</t>
    </rPh>
    <rPh sb="6" eb="8">
      <t>ヒョウジ</t>
    </rPh>
    <phoneticPr fontId="3"/>
  </si>
  <si>
    <t xml:space="preserve">  及び「期中平均株式数」を算定しております。ご参考として、2023年12月期中の株式数等</t>
    <rPh sb="2" eb="3">
      <t>オヨ</t>
    </rPh>
    <rPh sb="5" eb="7">
      <t>キチュウ</t>
    </rPh>
    <rPh sb="7" eb="9">
      <t>ヘイキン</t>
    </rPh>
    <rPh sb="9" eb="12">
      <t>カブシキスウ</t>
    </rPh>
    <rPh sb="14" eb="16">
      <t>サンテイ</t>
    </rPh>
    <rPh sb="24" eb="26">
      <t>サンコウ</t>
    </rPh>
    <rPh sb="34" eb="35">
      <t>ネン</t>
    </rPh>
    <rPh sb="37" eb="38">
      <t>ガツ</t>
    </rPh>
    <rPh sb="39" eb="40">
      <t>チュウ</t>
    </rPh>
    <rPh sb="41" eb="44">
      <t>カブシキスウ</t>
    </rPh>
    <rPh sb="44" eb="45">
      <t>トウ</t>
    </rPh>
    <phoneticPr fontId="3"/>
  </si>
  <si>
    <t xml:space="preserve"> 　12/2023. For your reference, the variation in the number of shares, etc. </t>
    <phoneticPr fontId="3"/>
  </si>
  <si>
    <t xml:space="preserve">   during FY 12/2023 is shown. </t>
    <phoneticPr fontId="3"/>
  </si>
  <si>
    <t>総配当額（百万円）</t>
    <rPh sb="0" eb="4">
      <t>ソウハイトウガク</t>
    </rPh>
    <phoneticPr fontId="3"/>
  </si>
  <si>
    <t>2024/2Q</t>
  </si>
  <si>
    <t>2024/2Q</t>
    <phoneticPr fontId="3"/>
  </si>
  <si>
    <r>
      <t xml:space="preserve">■四半期　事業別売上実績　／　Quarterly Sales results by Business Segment </t>
    </r>
    <r>
      <rPr>
        <b/>
        <sz val="9"/>
        <color theme="1"/>
        <rFont val="Meiryo UI"/>
        <family val="3"/>
        <charset val="128"/>
      </rPr>
      <t>（年度累計実績から簡便的に引き算で算出[四捨五入後の数値が実際の金額と異なることがあります]　／ Regarding the results for 3 months, the figures as of the end of each quarter were rounded off to the nearest million yen, and the differences between the rounded figures are shown. [Accordingly, the rounded figures may be different from the actual amounts.]）</t>
    </r>
    <rPh sb="1" eb="4">
      <t>シハンキ</t>
    </rPh>
    <rPh sb="5" eb="10">
      <t>ジギョウベツウリアゲ</t>
    </rPh>
    <rPh sb="10" eb="12">
      <t>ジッセキ</t>
    </rPh>
    <phoneticPr fontId="3"/>
  </si>
  <si>
    <t xml:space="preserve">   リース債権</t>
    <rPh sb="6" eb="8">
      <t>サイケン</t>
    </rPh>
    <phoneticPr fontId="3"/>
  </si>
  <si>
    <t xml:space="preserve">   Leasing receivable</t>
    <phoneticPr fontId="3"/>
  </si>
  <si>
    <t xml:space="preserve">  Proceeds from exercise of share options</t>
    <phoneticPr fontId="3"/>
  </si>
  <si>
    <t>2024/3Q</t>
    <phoneticPr fontId="3"/>
  </si>
  <si>
    <t>2024/3Q</t>
  </si>
  <si>
    <t>2024/4Q</t>
    <phoneticPr fontId="3"/>
  </si>
  <si>
    <t>2024/4Q</t>
  </si>
  <si>
    <t>2024/Q1</t>
    <phoneticPr fontId="3"/>
  </si>
  <si>
    <t>2024/Q2</t>
    <phoneticPr fontId="3"/>
  </si>
  <si>
    <t>2024/Q3</t>
    <phoneticPr fontId="3"/>
  </si>
  <si>
    <t>2024/Q4</t>
    <phoneticPr fontId="3"/>
  </si>
  <si>
    <t>2025/1Q</t>
    <phoneticPr fontId="3"/>
  </si>
  <si>
    <t>2025/1Q</t>
    <phoneticPr fontId="3"/>
  </si>
  <si>
    <t>2025/1Q</t>
    <phoneticPr fontId="3"/>
  </si>
  <si>
    <t>2025/1Q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</si>
</sst>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0.0%"/>
    <numFmt numFmtId="178" formatCode="0.0"/>
  </numFmts>
  <fonts count="20" x14ac:knownFonts="1"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b/>
      <sz val="13"/>
      <color theme="3"/>
      <name val="Meiryo UI"/>
      <family val="2"/>
      <charset val="128"/>
    </font>
    <font>
      <sz val="6"/>
      <name val="Meiryo UI"/>
      <family val="2"/>
      <charset val="128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3"/>
      <color theme="1"/>
      <name val="Meiryo UI"/>
      <family val="2"/>
      <charset val="128"/>
    </font>
    <font>
      <i/>
      <sz val="9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13"/>
      <color theme="1"/>
      <name val="Meiryo UI"/>
      <family val="3"/>
      <charset val="128"/>
    </font>
    <font>
      <sz val="11"/>
      <color rgb="FF006100"/>
      <name val="游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11"/>
      <color theme="7" tint="-0.249977111117893"/>
      <name val="Meiryo UI"/>
      <family val="3"/>
      <charset val="128"/>
    </font>
    <font>
      <sz val="11"/>
      <color rgb="FF000000"/>
      <name val="Meiryo UI"/>
      <family val="3"/>
      <charset val="128"/>
    </font>
    <font>
      <sz val="11"/>
      <name val="Meiryo UI"/>
      <family val="3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theme="5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/>
      <top/>
      <bottom style="medium">
        <color theme="5" tint="-0.499984740745262"/>
      </bottom>
      <diagonal/>
    </border>
    <border>
      <left/>
      <right/>
      <top style="thin">
        <color theme="7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medium">
        <color theme="9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 style="medium">
        <color rgb="FFFF0000"/>
      </left>
      <right/>
      <top style="medium">
        <color rgb="FFFF0000"/>
      </top>
      <bottom style="double">
        <color indexed="64"/>
      </bottom>
      <diagonal/>
    </border>
    <border>
      <left/>
      <right style="medium">
        <color rgb="FFFF0000"/>
      </right>
      <top style="medium">
        <color rgb="FFFF0000"/>
      </top>
      <bottom style="double">
        <color indexed="64"/>
      </bottom>
      <diagonal/>
    </border>
    <border>
      <left style="medium">
        <color rgb="FFFF0000"/>
      </left>
      <right/>
      <top style="double">
        <color indexed="64"/>
      </top>
      <bottom style="dotted">
        <color indexed="64"/>
      </bottom>
      <diagonal/>
    </border>
    <border>
      <left/>
      <right style="medium">
        <color rgb="FFFF0000"/>
      </right>
      <top style="double">
        <color indexed="64"/>
      </top>
      <bottom style="dotted">
        <color indexed="64"/>
      </bottom>
      <diagonal/>
    </border>
    <border>
      <left style="medium">
        <color rgb="FFFF0000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rgb="FFFF0000"/>
      </right>
      <top style="dotted">
        <color indexed="64"/>
      </top>
      <bottom style="dotted">
        <color indexed="64"/>
      </bottom>
      <diagonal/>
    </border>
    <border>
      <left style="medium">
        <color rgb="FFFF0000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rgb="FFFF0000"/>
      </right>
      <top style="dotted">
        <color indexed="64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rgb="FFFF0000"/>
      </right>
      <top style="thin">
        <color indexed="64"/>
      </top>
      <bottom style="dotted">
        <color indexed="64"/>
      </bottom>
      <diagonal/>
    </border>
    <border>
      <left style="medium">
        <color rgb="FFFF0000"/>
      </left>
      <right/>
      <top style="dotted">
        <color indexed="64"/>
      </top>
      <bottom style="medium">
        <color rgb="FFFF0000"/>
      </bottom>
      <diagonal/>
    </border>
    <border>
      <left/>
      <right style="medium">
        <color rgb="FFFF0000"/>
      </right>
      <top style="dotted">
        <color indexed="64"/>
      </top>
      <bottom style="medium">
        <color rgb="FFFF0000"/>
      </bottom>
      <diagonal/>
    </border>
    <border>
      <left/>
      <right/>
      <top style="medium">
        <color theme="9" tint="-0.499984740745262"/>
      </top>
      <bottom style="thin">
        <color indexed="64"/>
      </bottom>
      <diagonal/>
    </border>
    <border>
      <left/>
      <right/>
      <top style="medium">
        <color theme="4" tint="-0.499984740745262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theme="7"/>
      </top>
      <bottom style="thin">
        <color theme="7"/>
      </bottom>
      <diagonal/>
    </border>
    <border>
      <left style="thin">
        <color indexed="64"/>
      </left>
      <right/>
      <top/>
      <bottom style="thin">
        <color theme="7"/>
      </bottom>
      <diagonal/>
    </border>
    <border>
      <left style="thin">
        <color indexed="64"/>
      </left>
      <right/>
      <top style="thin">
        <color theme="7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9" tint="-0.499984740745262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/>
      <diagonal/>
    </border>
    <border>
      <left style="thin">
        <color theme="0" tint="-0.34998626667073579"/>
      </left>
      <right/>
      <top/>
      <bottom style="thin">
        <color theme="7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7"/>
      </bottom>
      <diagonal/>
    </border>
    <border>
      <left/>
      <right style="thin">
        <color indexed="64"/>
      </right>
      <top style="thin">
        <color theme="7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1" applyNumberFormat="0" applyFill="0" applyAlignment="0" applyProtection="0">
      <alignment vertical="center"/>
    </xf>
  </cellStyleXfs>
  <cellXfs count="290">
    <xf numFmtId="0" fontId="0" fillId="0" borderId="0" xfId="0">
      <alignment vertical="center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0" fontId="6" fillId="0" borderId="0" xfId="0" applyFont="1">
      <alignment vertical="center"/>
    </xf>
    <xf numFmtId="38" fontId="6" fillId="0" borderId="0" xfId="1" applyFont="1" applyAlignment="1">
      <alignment horizontal="right" vertical="center"/>
    </xf>
    <xf numFmtId="0" fontId="6" fillId="0" borderId="2" xfId="0" applyFont="1" applyBorder="1">
      <alignment vertical="center"/>
    </xf>
    <xf numFmtId="38" fontId="6" fillId="0" borderId="2" xfId="1" applyFont="1" applyBorder="1" applyAlignment="1">
      <alignment horizontal="right" vertical="center"/>
    </xf>
    <xf numFmtId="0" fontId="6" fillId="0" borderId="3" xfId="0" applyFont="1" applyBorder="1">
      <alignment vertical="center"/>
    </xf>
    <xf numFmtId="38" fontId="6" fillId="0" borderId="3" xfId="1" applyFont="1" applyBorder="1" applyAlignment="1">
      <alignment horizontal="right" vertical="center"/>
    </xf>
    <xf numFmtId="0" fontId="7" fillId="0" borderId="2" xfId="0" applyFont="1" applyBorder="1">
      <alignment vertical="center"/>
    </xf>
    <xf numFmtId="38" fontId="7" fillId="0" borderId="2" xfId="1" applyFont="1" applyBorder="1" applyAlignment="1">
      <alignment horizontal="right" vertical="center"/>
    </xf>
    <xf numFmtId="0" fontId="7" fillId="0" borderId="4" xfId="0" applyFont="1" applyBorder="1">
      <alignment vertical="center"/>
    </xf>
    <xf numFmtId="38" fontId="7" fillId="0" borderId="4" xfId="1" applyFont="1" applyBorder="1" applyAlignment="1">
      <alignment horizontal="right" vertical="center"/>
    </xf>
    <xf numFmtId="38" fontId="7" fillId="0" borderId="5" xfId="1" applyFont="1" applyBorder="1" applyAlignment="1">
      <alignment horizontal="right" vertical="center"/>
    </xf>
    <xf numFmtId="0" fontId="2" fillId="0" borderId="6" xfId="3" applyBorder="1">
      <alignment vertical="center"/>
    </xf>
    <xf numFmtId="0" fontId="4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38" fontId="4" fillId="0" borderId="0" xfId="1" applyFont="1" applyAlignment="1">
      <alignment horizontal="right" vertical="center"/>
    </xf>
    <xf numFmtId="38" fontId="8" fillId="4" borderId="0" xfId="1" applyFont="1" applyFill="1">
      <alignment vertical="center"/>
    </xf>
    <xf numFmtId="0" fontId="8" fillId="4" borderId="0" xfId="0" applyFont="1" applyFill="1">
      <alignment vertical="center"/>
    </xf>
    <xf numFmtId="38" fontId="7" fillId="0" borderId="3" xfId="1" applyFont="1" applyBorder="1">
      <alignment vertical="center"/>
    </xf>
    <xf numFmtId="38" fontId="7" fillId="0" borderId="3" xfId="1" applyFont="1" applyBorder="1" applyAlignment="1">
      <alignment horizontal="right" vertical="center"/>
    </xf>
    <xf numFmtId="38" fontId="6" fillId="0" borderId="0" xfId="1" applyFont="1">
      <alignment vertical="center"/>
    </xf>
    <xf numFmtId="38" fontId="7" fillId="0" borderId="2" xfId="1" applyFont="1" applyBorder="1">
      <alignment vertical="center"/>
    </xf>
    <xf numFmtId="38" fontId="6" fillId="0" borderId="0" xfId="0" applyNumberFormat="1" applyFont="1" applyAlignment="1">
      <alignment horizontal="right" vertical="center"/>
    </xf>
    <xf numFmtId="38" fontId="6" fillId="0" borderId="3" xfId="1" applyFont="1" applyBorder="1">
      <alignment vertical="center"/>
    </xf>
    <xf numFmtId="38" fontId="6" fillId="0" borderId="3" xfId="0" applyNumberFormat="1" applyFont="1" applyBorder="1" applyAlignment="1">
      <alignment horizontal="right" vertical="center"/>
    </xf>
    <xf numFmtId="38" fontId="7" fillId="0" borderId="0" xfId="1" applyFont="1">
      <alignment vertical="center"/>
    </xf>
    <xf numFmtId="38" fontId="7" fillId="0" borderId="0" xfId="0" applyNumberFormat="1" applyFont="1" applyAlignment="1">
      <alignment horizontal="right" vertical="center"/>
    </xf>
    <xf numFmtId="38" fontId="7" fillId="5" borderId="7" xfId="1" applyFont="1" applyFill="1" applyBorder="1">
      <alignment vertical="center"/>
    </xf>
    <xf numFmtId="38" fontId="7" fillId="5" borderId="7" xfId="0" applyNumberFormat="1" applyFont="1" applyFill="1" applyBorder="1" applyAlignment="1">
      <alignment horizontal="right" vertical="center"/>
    </xf>
    <xf numFmtId="38" fontId="9" fillId="4" borderId="8" xfId="1" applyFont="1" applyFill="1" applyBorder="1">
      <alignment vertical="center"/>
    </xf>
    <xf numFmtId="0" fontId="9" fillId="4" borderId="8" xfId="0" applyFont="1" applyFill="1" applyBorder="1">
      <alignment vertical="center"/>
    </xf>
    <xf numFmtId="38" fontId="7" fillId="5" borderId="3" xfId="1" applyFont="1" applyFill="1" applyBorder="1">
      <alignment vertical="center"/>
    </xf>
    <xf numFmtId="38" fontId="7" fillId="5" borderId="3" xfId="1" applyFont="1" applyFill="1" applyBorder="1" applyAlignment="1">
      <alignment horizontal="right" vertical="center"/>
    </xf>
    <xf numFmtId="38" fontId="6" fillId="5" borderId="0" xfId="1" applyFont="1" applyFill="1">
      <alignment vertical="center"/>
    </xf>
    <xf numFmtId="38" fontId="6" fillId="5" borderId="0" xfId="0" applyNumberFormat="1" applyFont="1" applyFill="1" applyAlignment="1">
      <alignment horizontal="right" vertical="center"/>
    </xf>
    <xf numFmtId="38" fontId="6" fillId="5" borderId="0" xfId="1" applyFont="1" applyFill="1" applyAlignment="1">
      <alignment horizontal="right" vertical="center"/>
    </xf>
    <xf numFmtId="38" fontId="6" fillId="5" borderId="3" xfId="1" applyFont="1" applyFill="1" applyBorder="1">
      <alignment vertical="center"/>
    </xf>
    <xf numFmtId="38" fontId="6" fillId="5" borderId="3" xfId="0" applyNumberFormat="1" applyFont="1" applyFill="1" applyBorder="1" applyAlignment="1">
      <alignment horizontal="right" vertical="center"/>
    </xf>
    <xf numFmtId="38" fontId="6" fillId="5" borderId="3" xfId="1" applyFont="1" applyFill="1" applyBorder="1" applyAlignment="1">
      <alignment horizontal="right" vertical="center"/>
    </xf>
    <xf numFmtId="0" fontId="4" fillId="0" borderId="9" xfId="0" applyFont="1" applyBorder="1">
      <alignment vertical="center"/>
    </xf>
    <xf numFmtId="0" fontId="10" fillId="0" borderId="9" xfId="3" applyFont="1" applyBorder="1">
      <alignment vertical="center"/>
    </xf>
    <xf numFmtId="0" fontId="0" fillId="0" borderId="0" xfId="0" applyAlignment="1">
      <alignment vertical="center" shrinkToFit="1"/>
    </xf>
    <xf numFmtId="0" fontId="7" fillId="0" borderId="10" xfId="0" applyFont="1" applyBorder="1">
      <alignment vertical="center"/>
    </xf>
    <xf numFmtId="0" fontId="7" fillId="0" borderId="10" xfId="0" applyFont="1" applyBorder="1" applyAlignment="1">
      <alignment vertical="center" shrinkToFit="1"/>
    </xf>
    <xf numFmtId="38" fontId="7" fillId="0" borderId="10" xfId="1" applyFont="1" applyBorder="1" applyAlignment="1">
      <alignment horizontal="right" vertical="center"/>
    </xf>
    <xf numFmtId="38" fontId="7" fillId="0" borderId="10" xfId="1" applyFont="1" applyBorder="1">
      <alignment vertical="center"/>
    </xf>
    <xf numFmtId="0" fontId="6" fillId="0" borderId="0" xfId="0" applyFont="1" applyAlignment="1">
      <alignment vertical="center" shrinkToFit="1"/>
    </xf>
    <xf numFmtId="0" fontId="7" fillId="0" borderId="3" xfId="0" applyFont="1" applyBorder="1">
      <alignment vertical="center"/>
    </xf>
    <xf numFmtId="0" fontId="7" fillId="0" borderId="3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0" borderId="11" xfId="0" applyFont="1" applyBorder="1">
      <alignment vertical="center"/>
    </xf>
    <xf numFmtId="0" fontId="7" fillId="0" borderId="11" xfId="0" applyFont="1" applyBorder="1" applyAlignment="1">
      <alignment vertical="center" shrinkToFit="1"/>
    </xf>
    <xf numFmtId="38" fontId="7" fillId="0" borderId="11" xfId="1" applyFont="1" applyBorder="1" applyAlignment="1">
      <alignment horizontal="right" vertical="center"/>
    </xf>
    <xf numFmtId="38" fontId="9" fillId="6" borderId="7" xfId="1" applyFont="1" applyFill="1" applyBorder="1">
      <alignment vertical="center"/>
    </xf>
    <xf numFmtId="38" fontId="9" fillId="6" borderId="7" xfId="1" applyFont="1" applyFill="1" applyBorder="1" applyAlignment="1">
      <alignment vertical="center" shrinkToFit="1"/>
    </xf>
    <xf numFmtId="0" fontId="9" fillId="6" borderId="7" xfId="0" applyFont="1" applyFill="1" applyBorder="1">
      <alignment vertical="center"/>
    </xf>
    <xf numFmtId="0" fontId="10" fillId="0" borderId="12" xfId="3" applyFont="1" applyBorder="1">
      <alignment vertical="center"/>
    </xf>
    <xf numFmtId="0" fontId="0" fillId="0" borderId="12" xfId="0" applyBorder="1" applyAlignment="1">
      <alignment vertical="center" shrinkToFit="1"/>
    </xf>
    <xf numFmtId="38" fontId="0" fillId="0" borderId="12" xfId="0" applyNumberFormat="1" applyBorder="1">
      <alignment vertical="center"/>
    </xf>
    <xf numFmtId="38" fontId="7" fillId="7" borderId="13" xfId="1" applyFont="1" applyFill="1" applyBorder="1">
      <alignment vertical="center"/>
    </xf>
    <xf numFmtId="0" fontId="7" fillId="7" borderId="13" xfId="0" applyFont="1" applyFill="1" applyBorder="1">
      <alignment vertical="center"/>
    </xf>
    <xf numFmtId="38" fontId="4" fillId="0" borderId="5" xfId="1" applyFont="1" applyBorder="1">
      <alignment vertical="center"/>
    </xf>
    <xf numFmtId="38" fontId="4" fillId="0" borderId="14" xfId="1" applyFont="1" applyBorder="1">
      <alignment vertical="center"/>
    </xf>
    <xf numFmtId="38" fontId="4" fillId="0" borderId="0" xfId="1" applyFont="1" applyBorder="1">
      <alignment vertical="center"/>
    </xf>
    <xf numFmtId="38" fontId="4" fillId="0" borderId="15" xfId="1" applyFont="1" applyBorder="1">
      <alignment vertical="center"/>
    </xf>
    <xf numFmtId="38" fontId="4" fillId="0" borderId="16" xfId="1" applyFont="1" applyBorder="1">
      <alignment vertical="center"/>
    </xf>
    <xf numFmtId="38" fontId="4" fillId="0" borderId="17" xfId="1" applyFont="1" applyBorder="1">
      <alignment vertical="center"/>
    </xf>
    <xf numFmtId="38" fontId="4" fillId="0" borderId="18" xfId="1" applyFont="1" applyBorder="1">
      <alignment vertical="center"/>
    </xf>
    <xf numFmtId="38" fontId="4" fillId="0" borderId="2" xfId="1" applyFont="1" applyBorder="1">
      <alignment vertical="center"/>
    </xf>
    <xf numFmtId="38" fontId="4" fillId="0" borderId="19" xfId="1" applyFont="1" applyBorder="1">
      <alignment vertical="center"/>
    </xf>
    <xf numFmtId="38" fontId="7" fillId="2" borderId="20" xfId="1" applyFont="1" applyFill="1" applyBorder="1">
      <alignment vertical="center"/>
    </xf>
    <xf numFmtId="9" fontId="4" fillId="0" borderId="0" xfId="2" applyFont="1">
      <alignment vertical="center"/>
    </xf>
    <xf numFmtId="38" fontId="4" fillId="0" borderId="21" xfId="1" applyFont="1" applyBorder="1">
      <alignment vertical="center"/>
    </xf>
    <xf numFmtId="38" fontId="4" fillId="0" borderId="0" xfId="0" applyNumberFormat="1" applyFont="1">
      <alignment vertical="center"/>
    </xf>
    <xf numFmtId="0" fontId="4" fillId="0" borderId="5" xfId="0" applyFont="1" applyBorder="1">
      <alignment vertical="center"/>
    </xf>
    <xf numFmtId="0" fontId="4" fillId="0" borderId="11" xfId="0" applyFont="1" applyBorder="1">
      <alignment vertical="center"/>
    </xf>
    <xf numFmtId="38" fontId="4" fillId="0" borderId="11" xfId="1" applyFont="1" applyBorder="1">
      <alignment vertical="center"/>
    </xf>
    <xf numFmtId="0" fontId="4" fillId="0" borderId="2" xfId="0" applyFont="1" applyBorder="1">
      <alignment vertical="center"/>
    </xf>
    <xf numFmtId="0" fontId="0" fillId="0" borderId="22" xfId="0" applyBorder="1">
      <alignment vertical="center"/>
    </xf>
    <xf numFmtId="0" fontId="10" fillId="0" borderId="22" xfId="3" applyFont="1" applyBorder="1">
      <alignment vertical="center"/>
    </xf>
    <xf numFmtId="0" fontId="4" fillId="0" borderId="22" xfId="0" applyFont="1" applyBorder="1">
      <alignment vertical="center"/>
    </xf>
    <xf numFmtId="0" fontId="10" fillId="0" borderId="23" xfId="3" applyFont="1" applyBorder="1">
      <alignment vertical="center"/>
    </xf>
    <xf numFmtId="0" fontId="4" fillId="0" borderId="23" xfId="0" applyFont="1" applyBorder="1">
      <alignment vertical="center"/>
    </xf>
    <xf numFmtId="38" fontId="7" fillId="0" borderId="0" xfId="1" applyFont="1" applyBorder="1">
      <alignment vertical="center"/>
    </xf>
    <xf numFmtId="38" fontId="7" fillId="0" borderId="0" xfId="1" applyFont="1" applyBorder="1" applyAlignment="1">
      <alignment horizontal="right" vertical="center"/>
    </xf>
    <xf numFmtId="9" fontId="7" fillId="0" borderId="0" xfId="2" applyFont="1" applyBorder="1" applyAlignment="1">
      <alignment horizontal="right" vertical="center"/>
    </xf>
    <xf numFmtId="9" fontId="11" fillId="0" borderId="2" xfId="2" applyFont="1" applyBorder="1" applyAlignment="1">
      <alignment horizontal="right" vertical="center"/>
    </xf>
    <xf numFmtId="9" fontId="11" fillId="0" borderId="0" xfId="2" applyFont="1" applyBorder="1" applyAlignment="1">
      <alignment horizontal="right" vertical="center"/>
    </xf>
    <xf numFmtId="38" fontId="7" fillId="0" borderId="5" xfId="1" applyFont="1" applyBorder="1">
      <alignment vertical="center"/>
    </xf>
    <xf numFmtId="38" fontId="7" fillId="5" borderId="5" xfId="1" applyFont="1" applyFill="1" applyBorder="1">
      <alignment vertical="center"/>
    </xf>
    <xf numFmtId="38" fontId="7" fillId="5" borderId="5" xfId="1" applyFont="1" applyFill="1" applyBorder="1" applyAlignment="1">
      <alignment horizontal="right" vertical="center"/>
    </xf>
    <xf numFmtId="9" fontId="7" fillId="0" borderId="0" xfId="2" applyFont="1" applyBorder="1">
      <alignment vertical="center"/>
    </xf>
    <xf numFmtId="38" fontId="6" fillId="0" borderId="5" xfId="1" applyFont="1" applyBorder="1">
      <alignment vertical="center"/>
    </xf>
    <xf numFmtId="38" fontId="6" fillId="0" borderId="5" xfId="1" applyFont="1" applyBorder="1" applyAlignment="1">
      <alignment horizontal="right" vertical="center"/>
    </xf>
    <xf numFmtId="38" fontId="6" fillId="5" borderId="5" xfId="1" applyFont="1" applyFill="1" applyBorder="1">
      <alignment vertical="center"/>
    </xf>
    <xf numFmtId="38" fontId="6" fillId="5" borderId="5" xfId="1" applyFont="1" applyFill="1" applyBorder="1" applyAlignment="1">
      <alignment horizontal="right" vertical="center"/>
    </xf>
    <xf numFmtId="38" fontId="7" fillId="0" borderId="5" xfId="0" applyNumberFormat="1" applyFont="1" applyBorder="1" applyAlignment="1">
      <alignment horizontal="right" vertical="center"/>
    </xf>
    <xf numFmtId="38" fontId="7" fillId="5" borderId="5" xfId="0" applyNumberFormat="1" applyFont="1" applyFill="1" applyBorder="1" applyAlignment="1">
      <alignment horizontal="right" vertical="center"/>
    </xf>
    <xf numFmtId="9" fontId="11" fillId="0" borderId="0" xfId="2" applyFont="1" applyAlignment="1">
      <alignment horizontal="right" vertical="center"/>
    </xf>
    <xf numFmtId="38" fontId="6" fillId="0" borderId="0" xfId="1" applyFont="1" applyBorder="1">
      <alignment vertical="center"/>
    </xf>
    <xf numFmtId="38" fontId="6" fillId="0" borderId="0" xfId="1" applyFont="1" applyBorder="1" applyAlignment="1">
      <alignment horizontal="right" vertical="center"/>
    </xf>
    <xf numFmtId="38" fontId="6" fillId="0" borderId="5" xfId="0" applyNumberFormat="1" applyFont="1" applyBorder="1" applyAlignment="1">
      <alignment horizontal="right" vertical="center"/>
    </xf>
    <xf numFmtId="38" fontId="6" fillId="5" borderId="5" xfId="0" applyNumberFormat="1" applyFont="1" applyFill="1" applyBorder="1" applyAlignment="1">
      <alignment horizontal="right" vertical="center"/>
    </xf>
    <xf numFmtId="38" fontId="7" fillId="0" borderId="0" xfId="1" applyFont="1" applyFill="1" applyBorder="1">
      <alignment vertical="center"/>
    </xf>
    <xf numFmtId="38" fontId="7" fillId="0" borderId="0" xfId="1" applyFont="1" applyFill="1" applyBorder="1" applyAlignment="1">
      <alignment horizontal="right" vertical="center"/>
    </xf>
    <xf numFmtId="38" fontId="6" fillId="5" borderId="0" xfId="1" applyFont="1" applyFill="1" applyBorder="1">
      <alignment vertical="center"/>
    </xf>
    <xf numFmtId="38" fontId="6" fillId="5" borderId="0" xfId="1" applyFont="1" applyFill="1" applyBorder="1" applyAlignment="1">
      <alignment horizontal="right" vertical="center"/>
    </xf>
    <xf numFmtId="9" fontId="11" fillId="0" borderId="0" xfId="2" applyFont="1" applyFill="1" applyBorder="1" applyAlignment="1">
      <alignment horizontal="right" vertical="center"/>
    </xf>
    <xf numFmtId="38" fontId="0" fillId="0" borderId="0" xfId="1" applyFont="1">
      <alignment vertical="center"/>
    </xf>
    <xf numFmtId="9" fontId="4" fillId="0" borderId="21" xfId="2" applyFont="1" applyBorder="1">
      <alignment vertical="center"/>
    </xf>
    <xf numFmtId="9" fontId="4" fillId="0" borderId="16" xfId="2" applyFont="1" applyBorder="1">
      <alignment vertical="center"/>
    </xf>
    <xf numFmtId="9" fontId="4" fillId="0" borderId="2" xfId="2" applyFont="1" applyBorder="1">
      <alignment vertical="center"/>
    </xf>
    <xf numFmtId="38" fontId="4" fillId="8" borderId="15" xfId="1" applyFont="1" applyFill="1" applyBorder="1">
      <alignment vertical="center"/>
    </xf>
    <xf numFmtId="38" fontId="4" fillId="8" borderId="16" xfId="1" applyFont="1" applyFill="1" applyBorder="1">
      <alignment vertical="center"/>
    </xf>
    <xf numFmtId="38" fontId="4" fillId="8" borderId="17" xfId="1" applyFont="1" applyFill="1" applyBorder="1">
      <alignment vertical="center"/>
    </xf>
    <xf numFmtId="38" fontId="4" fillId="8" borderId="18" xfId="1" applyFont="1" applyFill="1" applyBorder="1">
      <alignment vertical="center"/>
    </xf>
    <xf numFmtId="38" fontId="4" fillId="8" borderId="19" xfId="1" applyFont="1" applyFill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38" fontId="4" fillId="0" borderId="14" xfId="1" applyFont="1" applyFill="1" applyBorder="1">
      <alignment vertical="center"/>
    </xf>
    <xf numFmtId="38" fontId="4" fillId="0" borderId="24" xfId="1" applyFont="1" applyBorder="1">
      <alignment vertical="center"/>
    </xf>
    <xf numFmtId="38" fontId="4" fillId="0" borderId="25" xfId="1" applyFont="1" applyBorder="1">
      <alignment vertical="center"/>
    </xf>
    <xf numFmtId="38" fontId="4" fillId="0" borderId="26" xfId="1" applyFont="1" applyBorder="1">
      <alignment vertical="center"/>
    </xf>
    <xf numFmtId="38" fontId="4" fillId="0" borderId="27" xfId="1" applyFont="1" applyBorder="1">
      <alignment vertical="center"/>
    </xf>
    <xf numFmtId="38" fontId="4" fillId="0" borderId="28" xfId="1" applyFont="1" applyBorder="1">
      <alignment vertical="center"/>
    </xf>
    <xf numFmtId="38" fontId="4" fillId="0" borderId="29" xfId="1" applyFont="1" applyBorder="1">
      <alignment vertical="center"/>
    </xf>
    <xf numFmtId="38" fontId="4" fillId="0" borderId="30" xfId="1" applyFont="1" applyBorder="1">
      <alignment vertical="center"/>
    </xf>
    <xf numFmtId="38" fontId="4" fillId="0" borderId="31" xfId="1" applyFont="1" applyBorder="1">
      <alignment vertical="center"/>
    </xf>
    <xf numFmtId="38" fontId="4" fillId="0" borderId="32" xfId="1" applyFont="1" applyBorder="1">
      <alignment vertical="center"/>
    </xf>
    <xf numFmtId="38" fontId="4" fillId="0" borderId="33" xfId="1" applyFont="1" applyBorder="1">
      <alignment vertical="center"/>
    </xf>
    <xf numFmtId="38" fontId="4" fillId="0" borderId="34" xfId="1" applyFont="1" applyBorder="1">
      <alignment vertical="center"/>
    </xf>
    <xf numFmtId="38" fontId="4" fillId="0" borderId="35" xfId="1" applyFont="1" applyBorder="1">
      <alignment vertical="center"/>
    </xf>
    <xf numFmtId="0" fontId="0" fillId="0" borderId="36" xfId="0" applyBorder="1">
      <alignment vertical="center"/>
    </xf>
    <xf numFmtId="0" fontId="4" fillId="0" borderId="36" xfId="0" applyFont="1" applyBorder="1">
      <alignment vertical="center"/>
    </xf>
    <xf numFmtId="0" fontId="4" fillId="0" borderId="37" xfId="0" applyFont="1" applyBorder="1">
      <alignment vertical="center"/>
    </xf>
    <xf numFmtId="38" fontId="7" fillId="0" borderId="0" xfId="1" applyFont="1" applyAlignment="1">
      <alignment horizontal="right" vertical="center"/>
    </xf>
    <xf numFmtId="0" fontId="1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6" fillId="0" borderId="20" xfId="0" applyFont="1" applyBorder="1">
      <alignment vertical="center"/>
    </xf>
    <xf numFmtId="0" fontId="6" fillId="0" borderId="20" xfId="0" applyFont="1" applyBorder="1" applyAlignment="1">
      <alignment vertical="center" shrinkToFit="1"/>
    </xf>
    <xf numFmtId="38" fontId="6" fillId="0" borderId="20" xfId="1" applyFont="1" applyFill="1" applyBorder="1" applyAlignment="1">
      <alignment horizontal="right" vertical="center"/>
    </xf>
    <xf numFmtId="0" fontId="9" fillId="4" borderId="0" xfId="0" applyFont="1" applyFill="1">
      <alignment vertical="center"/>
    </xf>
    <xf numFmtId="0" fontId="8" fillId="3" borderId="38" xfId="0" applyFont="1" applyFill="1" applyBorder="1" applyAlignment="1">
      <alignment horizontal="center" vertical="center"/>
    </xf>
    <xf numFmtId="38" fontId="6" fillId="0" borderId="38" xfId="1" applyFont="1" applyBorder="1" applyAlignment="1">
      <alignment horizontal="right" vertical="center"/>
    </xf>
    <xf numFmtId="38" fontId="6" fillId="0" borderId="39" xfId="1" applyFont="1" applyBorder="1" applyAlignment="1">
      <alignment horizontal="right" vertical="center"/>
    </xf>
    <xf numFmtId="38" fontId="6" fillId="0" borderId="40" xfId="1" applyFont="1" applyBorder="1" applyAlignment="1">
      <alignment horizontal="right" vertical="center"/>
    </xf>
    <xf numFmtId="38" fontId="7" fillId="0" borderId="39" xfId="1" applyFont="1" applyBorder="1" applyAlignment="1">
      <alignment horizontal="right" vertical="center"/>
    </xf>
    <xf numFmtId="38" fontId="7" fillId="0" borderId="41" xfId="1" applyFont="1" applyBorder="1" applyAlignment="1">
      <alignment horizontal="right" vertical="center"/>
    </xf>
    <xf numFmtId="38" fontId="7" fillId="0" borderId="38" xfId="1" applyFont="1" applyBorder="1" applyAlignment="1">
      <alignment horizontal="right" vertical="center"/>
    </xf>
    <xf numFmtId="0" fontId="8" fillId="3" borderId="42" xfId="0" applyFont="1" applyFill="1" applyBorder="1" applyAlignment="1">
      <alignment horizontal="center" vertical="center"/>
    </xf>
    <xf numFmtId="38" fontId="6" fillId="0" borderId="42" xfId="1" applyFont="1" applyBorder="1" applyAlignment="1">
      <alignment horizontal="right" vertical="center"/>
    </xf>
    <xf numFmtId="38" fontId="6" fillId="0" borderId="43" xfId="1" applyFont="1" applyBorder="1" applyAlignment="1">
      <alignment horizontal="right" vertical="center"/>
    </xf>
    <xf numFmtId="38" fontId="6" fillId="0" borderId="44" xfId="1" applyFont="1" applyBorder="1" applyAlignment="1">
      <alignment horizontal="right" vertical="center"/>
    </xf>
    <xf numFmtId="38" fontId="7" fillId="0" borderId="43" xfId="1" applyFont="1" applyBorder="1" applyAlignment="1">
      <alignment horizontal="right" vertical="center"/>
    </xf>
    <xf numFmtId="38" fontId="7" fillId="0" borderId="45" xfId="1" applyFont="1" applyBorder="1" applyAlignment="1">
      <alignment horizontal="right" vertical="center"/>
    </xf>
    <xf numFmtId="38" fontId="7" fillId="0" borderId="42" xfId="1" applyFont="1" applyBorder="1" applyAlignment="1">
      <alignment horizontal="right" vertical="center"/>
    </xf>
    <xf numFmtId="0" fontId="8" fillId="4" borderId="38" xfId="0" applyFont="1" applyFill="1" applyBorder="1">
      <alignment vertical="center"/>
    </xf>
    <xf numFmtId="38" fontId="7" fillId="0" borderId="40" xfId="1" applyFont="1" applyBorder="1" applyAlignment="1">
      <alignment horizontal="right" vertical="center"/>
    </xf>
    <xf numFmtId="38" fontId="7" fillId="0" borderId="46" xfId="1" applyFont="1" applyBorder="1" applyAlignment="1">
      <alignment horizontal="right" vertical="center"/>
    </xf>
    <xf numFmtId="9" fontId="11" fillId="0" borderId="38" xfId="2" applyFont="1" applyBorder="1" applyAlignment="1">
      <alignment horizontal="right" vertical="center"/>
    </xf>
    <xf numFmtId="38" fontId="6" fillId="0" borderId="46" xfId="1" applyFont="1" applyBorder="1" applyAlignment="1">
      <alignment horizontal="right" vertical="center"/>
    </xf>
    <xf numFmtId="9" fontId="11" fillId="0" borderId="39" xfId="2" applyFont="1" applyBorder="1" applyAlignment="1">
      <alignment horizontal="right" vertical="center"/>
    </xf>
    <xf numFmtId="38" fontId="6" fillId="0" borderId="46" xfId="0" applyNumberFormat="1" applyFont="1" applyBorder="1" applyAlignment="1">
      <alignment horizontal="right" vertical="center"/>
    </xf>
    <xf numFmtId="38" fontId="7" fillId="0" borderId="38" xfId="0" applyNumberFormat="1" applyFont="1" applyBorder="1" applyAlignment="1">
      <alignment horizontal="right" vertical="center"/>
    </xf>
    <xf numFmtId="0" fontId="9" fillId="4" borderId="47" xfId="0" applyFont="1" applyFill="1" applyBorder="1">
      <alignment vertical="center"/>
    </xf>
    <xf numFmtId="38" fontId="7" fillId="5" borderId="40" xfId="1" applyFont="1" applyFill="1" applyBorder="1" applyAlignment="1">
      <alignment horizontal="right" vertical="center"/>
    </xf>
    <xf numFmtId="0" fontId="9" fillId="4" borderId="38" xfId="0" applyFont="1" applyFill="1" applyBorder="1">
      <alignment vertical="center"/>
    </xf>
    <xf numFmtId="38" fontId="7" fillId="5" borderId="46" xfId="1" applyFont="1" applyFill="1" applyBorder="1" applyAlignment="1">
      <alignment horizontal="right" vertical="center"/>
    </xf>
    <xf numFmtId="9" fontId="11" fillId="0" borderId="38" xfId="2" applyFont="1" applyFill="1" applyBorder="1" applyAlignment="1">
      <alignment horizontal="right" vertical="center"/>
    </xf>
    <xf numFmtId="38" fontId="6" fillId="5" borderId="38" xfId="1" applyFont="1" applyFill="1" applyBorder="1" applyAlignment="1">
      <alignment horizontal="right" vertical="center"/>
    </xf>
    <xf numFmtId="38" fontId="6" fillId="5" borderId="46" xfId="1" applyFont="1" applyFill="1" applyBorder="1" applyAlignment="1">
      <alignment horizontal="right" vertical="center"/>
    </xf>
    <xf numFmtId="38" fontId="6" fillId="5" borderId="40" xfId="1" applyFont="1" applyFill="1" applyBorder="1" applyAlignment="1">
      <alignment horizontal="right" vertical="center"/>
    </xf>
    <xf numFmtId="38" fontId="6" fillId="0" borderId="38" xfId="0" applyNumberFormat="1" applyFont="1" applyBorder="1" applyAlignment="1">
      <alignment horizontal="right" vertical="center"/>
    </xf>
    <xf numFmtId="38" fontId="7" fillId="5" borderId="48" xfId="0" applyNumberFormat="1" applyFont="1" applyFill="1" applyBorder="1" applyAlignment="1">
      <alignment horizontal="right" vertical="center"/>
    </xf>
    <xf numFmtId="0" fontId="9" fillId="6" borderId="48" xfId="0" applyFont="1" applyFill="1" applyBorder="1">
      <alignment vertical="center"/>
    </xf>
    <xf numFmtId="38" fontId="7" fillId="0" borderId="49" xfId="1" applyFont="1" applyBorder="1">
      <alignment vertical="center"/>
    </xf>
    <xf numFmtId="38" fontId="0" fillId="0" borderId="38" xfId="1" applyFont="1" applyBorder="1">
      <alignment vertical="center"/>
    </xf>
    <xf numFmtId="38" fontId="1" fillId="0" borderId="38" xfId="1" applyFont="1" applyBorder="1" applyAlignment="1">
      <alignment horizontal="right" vertical="center"/>
    </xf>
    <xf numFmtId="38" fontId="7" fillId="0" borderId="50" xfId="1" applyFont="1" applyBorder="1" applyAlignment="1">
      <alignment horizontal="right" vertical="center"/>
    </xf>
    <xf numFmtId="0" fontId="7" fillId="7" borderId="51" xfId="0" applyFont="1" applyFill="1" applyBorder="1">
      <alignment vertical="center"/>
    </xf>
    <xf numFmtId="38" fontId="4" fillId="0" borderId="52" xfId="1" applyFont="1" applyBorder="1">
      <alignment vertical="center"/>
    </xf>
    <xf numFmtId="38" fontId="4" fillId="0" borderId="53" xfId="1" applyFont="1" applyBorder="1">
      <alignment vertical="center"/>
    </xf>
    <xf numFmtId="38" fontId="4" fillId="0" borderId="54" xfId="1" applyFont="1" applyBorder="1">
      <alignment vertical="center"/>
    </xf>
    <xf numFmtId="38" fontId="4" fillId="0" borderId="39" xfId="1" applyFont="1" applyBorder="1">
      <alignment vertical="center"/>
    </xf>
    <xf numFmtId="9" fontId="4" fillId="0" borderId="52" xfId="2" applyFont="1" applyBorder="1">
      <alignment vertical="center"/>
    </xf>
    <xf numFmtId="9" fontId="4" fillId="0" borderId="53" xfId="2" applyFont="1" applyBorder="1">
      <alignment vertical="center"/>
    </xf>
    <xf numFmtId="9" fontId="4" fillId="0" borderId="39" xfId="2" applyFont="1" applyBorder="1">
      <alignment vertical="center"/>
    </xf>
    <xf numFmtId="38" fontId="4" fillId="0" borderId="55" xfId="1" applyFont="1" applyBorder="1">
      <alignment vertical="center"/>
    </xf>
    <xf numFmtId="38" fontId="4" fillId="0" borderId="56" xfId="1" applyFont="1" applyBorder="1">
      <alignment vertical="center"/>
    </xf>
    <xf numFmtId="38" fontId="4" fillId="0" borderId="57" xfId="1" applyFont="1" applyBorder="1">
      <alignment vertical="center"/>
    </xf>
    <xf numFmtId="38" fontId="4" fillId="0" borderId="58" xfId="1" applyFont="1" applyBorder="1">
      <alignment vertical="center"/>
    </xf>
    <xf numFmtId="0" fontId="7" fillId="7" borderId="13" xfId="0" applyFont="1" applyFill="1" applyBorder="1" applyAlignment="1">
      <alignment horizontal="right" vertical="center"/>
    </xf>
    <xf numFmtId="0" fontId="7" fillId="7" borderId="51" xfId="0" applyFont="1" applyFill="1" applyBorder="1" applyAlignment="1">
      <alignment horizontal="right" vertical="center"/>
    </xf>
    <xf numFmtId="0" fontId="7" fillId="2" borderId="20" xfId="0" applyFont="1" applyFill="1" applyBorder="1" applyAlignment="1">
      <alignment horizontal="right" vertical="center"/>
    </xf>
    <xf numFmtId="0" fontId="7" fillId="2" borderId="59" xfId="0" applyFont="1" applyFill="1" applyBorder="1" applyAlignment="1">
      <alignment horizontal="right" vertical="center"/>
    </xf>
    <xf numFmtId="38" fontId="4" fillId="0" borderId="38" xfId="1" applyFont="1" applyBorder="1">
      <alignment vertical="center"/>
    </xf>
    <xf numFmtId="38" fontId="4" fillId="0" borderId="50" xfId="1" applyFont="1" applyBorder="1">
      <alignment vertical="center"/>
    </xf>
    <xf numFmtId="38" fontId="7" fillId="0" borderId="0" xfId="1" applyFont="1" applyFill="1" applyBorder="1" applyAlignment="1">
      <alignment vertical="center" shrinkToFit="1"/>
    </xf>
    <xf numFmtId="38" fontId="7" fillId="0" borderId="0" xfId="1" applyFont="1" applyBorder="1" applyAlignment="1">
      <alignment vertical="center" shrinkToFit="1"/>
    </xf>
    <xf numFmtId="0" fontId="2" fillId="0" borderId="60" xfId="3" applyBorder="1">
      <alignment vertical="center"/>
    </xf>
    <xf numFmtId="0" fontId="8" fillId="9" borderId="0" xfId="0" applyFont="1" applyFill="1" applyAlignment="1">
      <alignment horizontal="center" vertical="center"/>
    </xf>
    <xf numFmtId="0" fontId="8" fillId="9" borderId="42" xfId="0" applyFont="1" applyFill="1" applyBorder="1" applyAlignment="1">
      <alignment horizontal="center" vertical="center"/>
    </xf>
    <xf numFmtId="0" fontId="8" fillId="9" borderId="38" xfId="0" applyFont="1" applyFill="1" applyBorder="1" applyAlignment="1">
      <alignment horizontal="center" vertical="center"/>
    </xf>
    <xf numFmtId="40" fontId="0" fillId="0" borderId="0" xfId="1" applyNumberFormat="1" applyFont="1">
      <alignment vertical="center"/>
    </xf>
    <xf numFmtId="176" fontId="0" fillId="0" borderId="0" xfId="1" applyNumberFormat="1" applyFont="1">
      <alignment vertical="center"/>
    </xf>
    <xf numFmtId="177" fontId="0" fillId="0" borderId="0" xfId="2" applyNumberFormat="1" applyFont="1">
      <alignment vertical="center"/>
    </xf>
    <xf numFmtId="10" fontId="0" fillId="0" borderId="0" xfId="0" applyNumberFormat="1">
      <alignment vertical="center"/>
    </xf>
    <xf numFmtId="10" fontId="0" fillId="0" borderId="0" xfId="2" applyNumberFormat="1" applyFont="1">
      <alignment vertical="center"/>
    </xf>
    <xf numFmtId="38" fontId="4" fillId="0" borderId="0" xfId="1" applyFont="1" applyBorder="1" applyAlignment="1">
      <alignment horizontal="right" vertical="center"/>
    </xf>
    <xf numFmtId="38" fontId="7" fillId="5" borderId="0" xfId="1" applyFont="1" applyFill="1" applyBorder="1">
      <alignment vertical="center"/>
    </xf>
    <xf numFmtId="38" fontId="17" fillId="5" borderId="0" xfId="1" applyFont="1" applyFill="1" applyBorder="1" applyAlignment="1">
      <alignment horizontal="right" vertical="center"/>
    </xf>
    <xf numFmtId="38" fontId="6" fillId="0" borderId="0" xfId="1" applyFont="1" applyFill="1" applyBorder="1">
      <alignment vertical="center"/>
    </xf>
    <xf numFmtId="38" fontId="6" fillId="0" borderId="38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38" fontId="17" fillId="0" borderId="0" xfId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9" fillId="4" borderId="61" xfId="0" applyFont="1" applyFill="1" applyBorder="1">
      <alignment vertical="center"/>
    </xf>
    <xf numFmtId="38" fontId="7" fillId="5" borderId="62" xfId="1" applyFont="1" applyFill="1" applyBorder="1" applyAlignment="1">
      <alignment horizontal="right" vertical="center"/>
    </xf>
    <xf numFmtId="38" fontId="6" fillId="0" borderId="61" xfId="1" applyFont="1" applyBorder="1" applyAlignment="1">
      <alignment horizontal="right" vertical="center"/>
    </xf>
    <xf numFmtId="38" fontId="7" fillId="5" borderId="63" xfId="1" applyFont="1" applyFill="1" applyBorder="1" applyAlignment="1">
      <alignment horizontal="right" vertical="center"/>
    </xf>
    <xf numFmtId="9" fontId="11" fillId="0" borderId="61" xfId="2" applyFont="1" applyFill="1" applyBorder="1" applyAlignment="1">
      <alignment horizontal="right" vertical="center"/>
    </xf>
    <xf numFmtId="38" fontId="6" fillId="0" borderId="63" xfId="1" applyFont="1" applyBorder="1" applyAlignment="1">
      <alignment horizontal="right" vertical="center"/>
    </xf>
    <xf numFmtId="9" fontId="11" fillId="0" borderId="61" xfId="2" applyFont="1" applyBorder="1" applyAlignment="1">
      <alignment horizontal="right" vertical="center"/>
    </xf>
    <xf numFmtId="38" fontId="6" fillId="5" borderId="61" xfId="1" applyFont="1" applyFill="1" applyBorder="1" applyAlignment="1">
      <alignment horizontal="right" vertical="center"/>
    </xf>
    <xf numFmtId="38" fontId="6" fillId="0" borderId="62" xfId="1" applyFont="1" applyBorder="1" applyAlignment="1">
      <alignment horizontal="right" vertical="center"/>
    </xf>
    <xf numFmtId="38" fontId="7" fillId="0" borderId="63" xfId="1" applyFont="1" applyBorder="1" applyAlignment="1">
      <alignment horizontal="right" vertical="center"/>
    </xf>
    <xf numFmtId="38" fontId="6" fillId="5" borderId="63" xfId="1" applyFont="1" applyFill="1" applyBorder="1" applyAlignment="1">
      <alignment horizontal="right" vertical="center"/>
    </xf>
    <xf numFmtId="38" fontId="6" fillId="5" borderId="62" xfId="1" applyFont="1" applyFill="1" applyBorder="1" applyAlignment="1">
      <alignment horizontal="right" vertical="center"/>
    </xf>
    <xf numFmtId="38" fontId="6" fillId="0" borderId="61" xfId="1" applyFont="1" applyFill="1" applyBorder="1" applyAlignment="1">
      <alignment horizontal="right" vertical="center"/>
    </xf>
    <xf numFmtId="38" fontId="6" fillId="0" borderId="61" xfId="0" applyNumberFormat="1" applyFont="1" applyBorder="1" applyAlignment="1">
      <alignment horizontal="right" vertical="center"/>
    </xf>
    <xf numFmtId="38" fontId="7" fillId="5" borderId="64" xfId="0" applyNumberFormat="1" applyFont="1" applyFill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38" fontId="4" fillId="0" borderId="65" xfId="1" applyFont="1" applyBorder="1">
      <alignment vertical="center"/>
    </xf>
    <xf numFmtId="38" fontId="4" fillId="0" borderId="66" xfId="1" applyFont="1" applyBorder="1">
      <alignment vertical="center"/>
    </xf>
    <xf numFmtId="0" fontId="4" fillId="0" borderId="2" xfId="0" applyFont="1" applyBorder="1" applyAlignment="1">
      <alignment horizontal="right" vertical="center"/>
    </xf>
    <xf numFmtId="38" fontId="4" fillId="0" borderId="67" xfId="1" applyFont="1" applyBorder="1">
      <alignment vertical="center"/>
    </xf>
    <xf numFmtId="38" fontId="4" fillId="0" borderId="40" xfId="1" applyFont="1" applyBorder="1">
      <alignment vertical="center"/>
    </xf>
    <xf numFmtId="38" fontId="4" fillId="0" borderId="3" xfId="1" applyFont="1" applyBorder="1">
      <alignment vertical="center"/>
    </xf>
    <xf numFmtId="38" fontId="4" fillId="0" borderId="68" xfId="1" applyFont="1" applyBorder="1">
      <alignment vertical="center"/>
    </xf>
    <xf numFmtId="0" fontId="16" fillId="0" borderId="22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0" xfId="0" applyFont="1" applyBorder="1" applyAlignment="1">
      <alignment vertical="center" wrapText="1"/>
    </xf>
    <xf numFmtId="38" fontId="4" fillId="0" borderId="20" xfId="1" applyFont="1" applyBorder="1">
      <alignment vertical="center"/>
    </xf>
    <xf numFmtId="38" fontId="4" fillId="0" borderId="59" xfId="1" applyFont="1" applyBorder="1">
      <alignment vertical="center"/>
    </xf>
    <xf numFmtId="38" fontId="4" fillId="0" borderId="69" xfId="1" applyFont="1" applyBorder="1">
      <alignment vertical="center"/>
    </xf>
    <xf numFmtId="38" fontId="4" fillId="0" borderId="70" xfId="1" applyFont="1" applyBorder="1">
      <alignment vertical="center"/>
    </xf>
    <xf numFmtId="38" fontId="4" fillId="0" borderId="71" xfId="1" applyFont="1" applyBorder="1">
      <alignment vertical="center"/>
    </xf>
    <xf numFmtId="38" fontId="4" fillId="0" borderId="72" xfId="1" applyFont="1" applyBorder="1">
      <alignment vertical="center"/>
    </xf>
    <xf numFmtId="38" fontId="19" fillId="0" borderId="0" xfId="1" applyFont="1" applyAlignment="1">
      <alignment horizontal="right" vertical="center"/>
    </xf>
    <xf numFmtId="38" fontId="19" fillId="0" borderId="38" xfId="1" applyFont="1" applyBorder="1" applyAlignment="1">
      <alignment horizontal="right" vertical="center"/>
    </xf>
    <xf numFmtId="38" fontId="6" fillId="0" borderId="49" xfId="1" applyFont="1" applyBorder="1">
      <alignment vertical="center"/>
    </xf>
    <xf numFmtId="38" fontId="4" fillId="0" borderId="38" xfId="1" applyFont="1" applyBorder="1" applyAlignment="1">
      <alignment horizontal="right" vertical="center"/>
    </xf>
    <xf numFmtId="38" fontId="6" fillId="0" borderId="50" xfId="1" applyFont="1" applyBorder="1" applyAlignment="1">
      <alignment horizontal="right" vertical="center"/>
    </xf>
    <xf numFmtId="38" fontId="6" fillId="0" borderId="20" xfId="1" applyFont="1" applyBorder="1" applyAlignment="1">
      <alignment horizontal="right" vertical="center"/>
    </xf>
    <xf numFmtId="0" fontId="7" fillId="7" borderId="73" xfId="0" applyFont="1" applyFill="1" applyBorder="1">
      <alignment vertical="center"/>
    </xf>
    <xf numFmtId="38" fontId="4" fillId="0" borderId="74" xfId="1" applyFont="1" applyBorder="1">
      <alignment vertical="center"/>
    </xf>
    <xf numFmtId="38" fontId="4" fillId="0" borderId="75" xfId="1" applyFont="1" applyBorder="1">
      <alignment vertical="center"/>
    </xf>
    <xf numFmtId="38" fontId="4" fillId="0" borderId="76" xfId="1" applyFont="1" applyBorder="1">
      <alignment vertical="center"/>
    </xf>
    <xf numFmtId="38" fontId="4" fillId="0" borderId="77" xfId="1" applyFont="1" applyBorder="1">
      <alignment vertical="center"/>
    </xf>
    <xf numFmtId="9" fontId="4" fillId="0" borderId="74" xfId="2" applyFont="1" applyBorder="1">
      <alignment vertical="center"/>
    </xf>
    <xf numFmtId="9" fontId="4" fillId="0" borderId="75" xfId="2" applyFont="1" applyBorder="1">
      <alignment vertical="center"/>
    </xf>
    <xf numFmtId="9" fontId="4" fillId="0" borderId="72" xfId="2" applyFont="1" applyBorder="1">
      <alignment vertical="center"/>
    </xf>
    <xf numFmtId="38" fontId="4" fillId="0" borderId="78" xfId="1" applyFont="1" applyBorder="1">
      <alignment vertical="center"/>
    </xf>
    <xf numFmtId="38" fontId="6" fillId="0" borderId="13" xfId="1" applyFont="1" applyBorder="1" applyAlignment="1">
      <alignment horizontal="right" vertical="center"/>
    </xf>
    <xf numFmtId="0" fontId="9" fillId="6" borderId="79" xfId="0" applyFont="1" applyFill="1" applyBorder="1">
      <alignment vertical="center"/>
    </xf>
    <xf numFmtId="38" fontId="6" fillId="0" borderId="80" xfId="1" applyFont="1" applyBorder="1">
      <alignment vertical="center"/>
    </xf>
    <xf numFmtId="38" fontId="6" fillId="0" borderId="70" xfId="1" applyFont="1" applyBorder="1" applyAlignment="1">
      <alignment horizontal="right" vertical="center"/>
    </xf>
    <xf numFmtId="38" fontId="4" fillId="0" borderId="70" xfId="1" applyFont="1" applyBorder="1" applyAlignment="1">
      <alignment horizontal="right" vertical="center"/>
    </xf>
    <xf numFmtId="38" fontId="6" fillId="0" borderId="77" xfId="1" applyFont="1" applyBorder="1" applyAlignment="1">
      <alignment horizontal="right" vertical="center"/>
    </xf>
    <xf numFmtId="38" fontId="6" fillId="0" borderId="72" xfId="1" applyFont="1" applyBorder="1" applyAlignment="1">
      <alignment horizontal="right" vertical="center"/>
    </xf>
    <xf numFmtId="38" fontId="6" fillId="0" borderId="71" xfId="1" applyFont="1" applyBorder="1" applyAlignment="1">
      <alignment horizontal="right" vertical="center"/>
    </xf>
    <xf numFmtId="0" fontId="7" fillId="7" borderId="81" xfId="0" applyFont="1" applyFill="1" applyBorder="1" applyAlignment="1">
      <alignment horizontal="right" vertical="center"/>
    </xf>
    <xf numFmtId="38" fontId="4" fillId="0" borderId="82" xfId="1" applyFont="1" applyBorder="1">
      <alignment vertical="center"/>
    </xf>
    <xf numFmtId="38" fontId="4" fillId="0" borderId="83" xfId="1" applyFont="1" applyBorder="1">
      <alignment vertical="center"/>
    </xf>
    <xf numFmtId="38" fontId="4" fillId="0" borderId="84" xfId="1" applyFont="1" applyBorder="1">
      <alignment vertical="center"/>
    </xf>
    <xf numFmtId="38" fontId="4" fillId="0" borderId="85" xfId="1" applyFont="1" applyBorder="1">
      <alignment vertical="center"/>
    </xf>
    <xf numFmtId="38" fontId="4" fillId="0" borderId="86" xfId="1" applyFont="1" applyBorder="1">
      <alignment vertical="center"/>
    </xf>
    <xf numFmtId="38" fontId="4" fillId="0" borderId="87" xfId="1" applyFont="1" applyBorder="1">
      <alignment vertical="center"/>
    </xf>
    <xf numFmtId="38" fontId="4" fillId="0" borderId="88" xfId="0" applyNumberFormat="1" applyFont="1" applyBorder="1">
      <alignment vertical="center"/>
    </xf>
    <xf numFmtId="0" fontId="4" fillId="0" borderId="88" xfId="0" applyFont="1" applyBorder="1">
      <alignment vertical="center"/>
    </xf>
    <xf numFmtId="0" fontId="7" fillId="2" borderId="89" xfId="0" applyFont="1" applyFill="1" applyBorder="1" applyAlignment="1">
      <alignment horizontal="right"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38" fontId="4" fillId="0" borderId="38" xfId="0" applyNumberFormat="1" applyFont="1" applyBorder="1">
      <alignment vertical="center"/>
    </xf>
  </cellXfs>
  <cellStyles count="4">
    <cellStyle name="パーセント" xfId="2" builtinId="5"/>
    <cellStyle name="桁区切り" xfId="1" builtinId="6"/>
    <cellStyle name="見出し 2" xfId="3" builtinId="17"/>
    <cellStyle name="標準" xfId="0" builtinId="0"/>
  </cellStyles>
  <dxfs count="10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Meiryo UI"/>
        <family val="3"/>
        <charset val="128"/>
        <scheme val="none"/>
      </font>
      <fill>
        <patternFill patternType="solid">
          <fgColor indexed="64"/>
          <bgColor theme="9" tint="-0.49998474074526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family val="3"/>
        <scheme val="none"/>
      </font>
      <alignment horizontal="right" vertical="center" textRotation="0" wrapText="0" indent="0" justifyLastLine="0" shrinkToFit="0" readingOrder="0"/>
      <border diagonalUp="0" diagonalDown="0"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family val="3"/>
        <scheme val="none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family val="3"/>
        <charset val="128"/>
        <scheme val="none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</dxf>
    <dxf>
      <border outline="0"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theme="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Meiryo UI"/>
        <scheme val="none"/>
      </font>
      <fill>
        <patternFill patternType="solid">
          <fgColor indexed="64"/>
          <bgColor theme="4" tint="-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numFmt numFmtId="6" formatCode="#,##0;[Red]\-#,##0"/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numFmt numFmtId="6" formatCode="#,##0;[Red]\-#,##0"/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numFmt numFmtId="6" formatCode="#,##0;[Red]\-#,##0"/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numFmt numFmtId="6" formatCode="#,##0;[Red]\-#,##0"/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numFmt numFmtId="6" formatCode="#,##0;[Red]\-#,##0"/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numFmt numFmtId="6" formatCode="#,##0;[Red]\-#,##0"/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numFmt numFmtId="6" formatCode="#,##0;[Red]\-#,##0"/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numFmt numFmtId="6" formatCode="#,##0;[Red]\-#,##0"/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Meiryo UI"/>
        <scheme val="none"/>
      </font>
      <fill>
        <patternFill patternType="solid">
          <fgColor indexed="64"/>
          <bgColor theme="7" tint="-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family val="3"/>
        <scheme val="none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family val="3"/>
        <scheme val="none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family val="3"/>
        <scheme val="none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family val="3"/>
        <scheme val="none"/>
      </font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/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family val="3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family val="3"/>
        <charset val="128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Meiryo UI"/>
        <scheme val="none"/>
      </font>
      <fill>
        <patternFill patternType="solid">
          <fgColor indexed="64"/>
          <bgColor theme="5" tint="-0.249977111117893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09A1A04-8030-4753-A7FE-7270A79198FD}" name="テーブル16" displayName="テーブル16" ref="C3:AT75" totalsRowShown="0" headerRowDxfId="104" dataDxfId="103" tableBorderDxfId="102" dataCellStyle="桁区切り">
  <autoFilter ref="C3:AT75" xr:uid="{00000000-0009-0000-0100-000001000000}"/>
  <tableColumns count="44">
    <tableColumn id="1" xr3:uid="{384505DD-47BB-4578-8D20-922A06277E43}" name="科目名(JP)" dataDxfId="101"/>
    <tableColumn id="2" xr3:uid="{00D5A2B1-A340-4029-9439-8B9ED1DCAB86}" name="科目名(EN)" dataDxfId="100"/>
    <tableColumn id="3" xr3:uid="{35895144-5E42-49CF-B88B-FFE126086B2F}" name="2014/4Q" dataDxfId="99" dataCellStyle="桁区切り"/>
    <tableColumn id="4" xr3:uid="{804A147A-C4AD-4238-BCAD-E1629F507AE8}" name="2015/1Q" dataDxfId="98" dataCellStyle="桁区切り"/>
    <tableColumn id="5" xr3:uid="{04E9CB75-1CF5-459D-B4D8-1C0990675D74}" name="2015/2Q" dataDxfId="97" dataCellStyle="桁区切り"/>
    <tableColumn id="6" xr3:uid="{583B667F-0BD8-48FD-A506-C3D157E5C787}" name="2015/3Q" dataDxfId="96" dataCellStyle="桁区切り"/>
    <tableColumn id="7" xr3:uid="{A226B26C-35E1-46F0-A465-D53AAAE1CF54}" name="2015/4Q" dataDxfId="95" dataCellStyle="桁区切り"/>
    <tableColumn id="8" xr3:uid="{6FC42A41-BA6D-4C07-A07B-1FD358A22F14}" name="2016/1Q" dataDxfId="94" dataCellStyle="桁区切り"/>
    <tableColumn id="9" xr3:uid="{18372833-BB96-45B7-BC15-CB1E29193917}" name="2016/2Q" dataDxfId="93" dataCellStyle="桁区切り"/>
    <tableColumn id="10" xr3:uid="{D4ABDBAD-0EC2-44F8-BE50-EAB87D5ED6FB}" name="2016/3Q" dataDxfId="92" dataCellStyle="桁区切り"/>
    <tableColumn id="11" xr3:uid="{9ECD22C4-94A7-4A90-A760-C731FA1E0CE9}" name="2016/4Q" dataDxfId="91" dataCellStyle="桁区切り"/>
    <tableColumn id="12" xr3:uid="{D7B2346F-C60D-4E3C-AC3E-A7A3ED7C53D0}" name="2017/1Q" dataDxfId="90" dataCellStyle="桁区切り"/>
    <tableColumn id="13" xr3:uid="{977B61AC-91F3-412D-B309-ADB85D4C7292}" name="2017/2Q" dataDxfId="89" dataCellStyle="桁区切り"/>
    <tableColumn id="14" xr3:uid="{08639D58-D7F1-4919-9F6A-8454FB751A2F}" name="2017/3Q" dataDxfId="88" dataCellStyle="桁区切り"/>
    <tableColumn id="15" xr3:uid="{BE3F1543-DA3C-4A9D-B160-1FC1ACF9A9F8}" name="2017/4Q" dataDxfId="87" dataCellStyle="桁区切り"/>
    <tableColumn id="16" xr3:uid="{DC889AD6-AF0C-4861-9CFB-C07FBEF83F10}" name="2018/1Q" dataDxfId="86" dataCellStyle="桁区切り"/>
    <tableColumn id="17" xr3:uid="{3E1EB57A-5B21-422C-BD59-1975ED70B1E4}" name="2018/2Q" dataDxfId="85" dataCellStyle="桁区切り"/>
    <tableColumn id="18" xr3:uid="{0C6DE042-85D6-4C58-8FB6-44B413C0CB9F}" name="2018/3Q" dataDxfId="84" dataCellStyle="桁区切り"/>
    <tableColumn id="19" xr3:uid="{74363B9D-6216-4C98-8865-D25DB2081A32}" name="2018/4Q" dataDxfId="83" dataCellStyle="桁区切り"/>
    <tableColumn id="20" xr3:uid="{A2B6E53C-87C3-4B0F-8C4A-A23680F86DB8}" name="2019/1Q" dataDxfId="82" dataCellStyle="桁区切り"/>
    <tableColumn id="21" xr3:uid="{D4AA3C03-5B96-42C3-9054-53A7B3232619}" name="2019/2Q" dataDxfId="81" dataCellStyle="桁区切り"/>
    <tableColumn id="22" xr3:uid="{210D88F7-E64C-4C95-BAAF-19B8AB34F876}" name="2019/3Q" dataDxfId="80" dataCellStyle="桁区切り"/>
    <tableColumn id="23" xr3:uid="{35D72716-CFD9-4AB6-9724-712B78D093D1}" name="2019/4Q" dataDxfId="79" dataCellStyle="桁区切り"/>
    <tableColumn id="24" xr3:uid="{9E0E1DB9-AB83-4C0F-A2B0-9015938B90DF}" name="2020/1Q" dataDxfId="78" dataCellStyle="桁区切り"/>
    <tableColumn id="25" xr3:uid="{6629C610-33FC-41B5-AEB9-6531C7B814B6}" name="2020/2Q" dataDxfId="77" dataCellStyle="桁区切り"/>
    <tableColumn id="26" xr3:uid="{7C7FFF8A-732E-4C06-B97B-3F2C719FB58A}" name="2020/3Q" dataDxfId="76" dataCellStyle="桁区切り"/>
    <tableColumn id="27" xr3:uid="{923182E3-A06C-4CA3-BF9D-68C69EE0D950}" name="2020/4Q" dataDxfId="75" dataCellStyle="桁区切り"/>
    <tableColumn id="28" xr3:uid="{B24F8DB7-A6BE-4BF3-8513-BB5705B20891}" name="2021/1Q" dataDxfId="74" dataCellStyle="桁区切り"/>
    <tableColumn id="29" xr3:uid="{A8630F78-B948-4AD8-AAE0-EB5888FC1AC3}" name="2021/2Q" dataDxfId="73" dataCellStyle="桁区切り"/>
    <tableColumn id="30" xr3:uid="{30E6ED17-5086-42E6-813C-697F61241D7E}" name="2021/3Q" dataDxfId="72" dataCellStyle="桁区切り"/>
    <tableColumn id="31" xr3:uid="{80CD95E0-EC46-442D-9B49-58FA17D1F32D}" name="2021/4Q" dataDxfId="71" dataCellStyle="桁区切り"/>
    <tableColumn id="32" xr3:uid="{0FB2CA3F-B2ED-43FD-9002-092C4E26F4E6}" name="2022/1Q" dataDxfId="70" dataCellStyle="桁区切り"/>
    <tableColumn id="33" xr3:uid="{3462D4EA-9F29-4786-B6B0-F4E371E6F689}" name="2022/2Q" dataDxfId="69" dataCellStyle="桁区切り"/>
    <tableColumn id="34" xr3:uid="{CFD93644-7CA4-4F2C-841A-C516B86A83CA}" name="2022/3Q" dataDxfId="68" dataCellStyle="桁区切り"/>
    <tableColumn id="35" xr3:uid="{78BA24B2-6A62-4526-B343-0F9ABED66A14}" name="2022/4Q" dataDxfId="67" dataCellStyle="桁区切り"/>
    <tableColumn id="37" xr3:uid="{E69E03B8-0A05-4C85-B89D-AFE1709C0F43}" name="2023/1Q" dataDxfId="66" dataCellStyle="桁区切り"/>
    <tableColumn id="36" xr3:uid="{143F9096-F85D-4CE7-98C6-DBABA6FD2A1F}" name="2023/2Q" dataDxfId="65" dataCellStyle="桁区切り"/>
    <tableColumn id="39" xr3:uid="{5FBDF698-F380-43EC-94E6-4217E44CF540}" name="2023/3Q" dataDxfId="64" dataCellStyle="桁区切り"/>
    <tableColumn id="38" xr3:uid="{0D8B6BFB-CB26-403C-A7B5-E408A22715F7}" name="2023/4Q" dataDxfId="63" dataCellStyle="桁区切り"/>
    <tableColumn id="40" xr3:uid="{71A6D8E7-62D7-4A7A-B93A-B28A02D39B3F}" name="2024/1Q" dataDxfId="62" dataCellStyle="桁区切り"/>
    <tableColumn id="41" xr3:uid="{52E728A6-A424-457E-8F1A-B6957257A549}" name="2024/2Q" dataDxfId="61" dataCellStyle="桁区切り"/>
    <tableColumn id="42" xr3:uid="{F524E02E-4ABE-4E54-B17F-5446D5F11422}" name="2024/3Q" dataDxfId="60" dataCellStyle="桁区切り"/>
    <tableColumn id="43" xr3:uid="{01AD93FF-C2D3-470F-9457-EADA36331266}" name="2024/4Q" dataDxfId="59" dataCellStyle="桁区切り"/>
    <tableColumn id="44" xr3:uid="{5E366874-7FA7-4E1A-A143-9D8645FC6E2A}" name="2025/1Q" dataDxfId="58" dataCellStyle="桁区切り"/>
  </tableColumns>
  <tableStyleInfo name="TableStyleLight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5F985B7-29A9-4260-A23A-456B6CA81C51}" name="テーブル27" displayName="テーブル27" ref="C3:AT49" totalsRowShown="0" headerRowDxfId="57">
  <autoFilter ref="C3:AT49" xr:uid="{00000000-0009-0000-0100-000002000000}"/>
  <tableColumns count="44">
    <tableColumn id="1" xr3:uid="{FC5127A0-271B-468C-8E32-0BE184C33A74}" name="科目名(JP)" dataDxfId="56" dataCellStyle="桁区切り"/>
    <tableColumn id="2" xr3:uid="{898DE31D-A26F-440D-9868-AF45C22D0CBA}" name="科目名(EN)" dataDxfId="55" dataCellStyle="桁区切り"/>
    <tableColumn id="3" xr3:uid="{BCF70990-8421-48AF-98F9-E02E713D1A2C}" name="2014/4Q" dataDxfId="54"/>
    <tableColumn id="4" xr3:uid="{BD40BB43-8C46-4523-A6CE-8BD3F35D5E47}" name="2015/1Q" dataDxfId="53"/>
    <tableColumn id="5" xr3:uid="{12543FB4-8743-4F08-81E3-260CCCE76BA1}" name="2015/2Q"/>
    <tableColumn id="6" xr3:uid="{4F21CA4A-7FB0-40DA-BE99-946BFD948D63}" name="2015/3Q"/>
    <tableColumn id="7" xr3:uid="{BA8A71B6-D99A-42D7-ADBA-798B3E46549A}" name="2015/4Q" dataDxfId="52"/>
    <tableColumn id="8" xr3:uid="{F21EE0AD-8B4B-45CD-93F8-09F83A8FF963}" name="2016/1Q" dataDxfId="51"/>
    <tableColumn id="9" xr3:uid="{6627C04B-25EC-4DB1-83FB-E0F26CFCF076}" name="2016/2Q"/>
    <tableColumn id="10" xr3:uid="{1219B69C-447A-40A4-8A46-E23671952382}" name="2016/3Q"/>
    <tableColumn id="11" xr3:uid="{53680FCC-0546-43DA-890F-BC3DDA8975D0}" name="2016/4Q" dataDxfId="50"/>
    <tableColumn id="12" xr3:uid="{361AE2FD-F569-4C7D-BADE-F014E1E424A5}" name="2017/1Q" dataDxfId="49"/>
    <tableColumn id="13" xr3:uid="{F18F8598-AE59-46B4-9A54-2BD20EA069E7}" name="2017/2Q"/>
    <tableColumn id="14" xr3:uid="{1C18F49F-5B2C-40A3-9723-F3E31A123E7C}" name="2017/3Q"/>
    <tableColumn id="15" xr3:uid="{2A53A9E4-3C5B-4431-8F3B-95DE6C426381}" name="2017/4Q" dataDxfId="48"/>
    <tableColumn id="16" xr3:uid="{A29AE14E-CEBA-4495-B0AA-BD28ECDF821D}" name="2018/1Q" dataDxfId="47"/>
    <tableColumn id="17" xr3:uid="{A9419606-957D-44D0-AD46-AD50EFD2FA5B}" name="2018/2Q"/>
    <tableColumn id="18" xr3:uid="{F4565A06-1AF8-41F5-BDA3-99E55905B511}" name="2018/3Q"/>
    <tableColumn id="19" xr3:uid="{74C78D82-B650-41C6-B02A-03CB3D7FE2A8}" name="2018/4Q" dataDxfId="46"/>
    <tableColumn id="20" xr3:uid="{78B2767A-919E-4A76-B02A-D39AC4CC0F37}" name="2019/1Q" dataDxfId="45"/>
    <tableColumn id="21" xr3:uid="{C6FBF846-A97A-46AB-AE4C-4C8F7E8C401D}" name="2019/2Q"/>
    <tableColumn id="22" xr3:uid="{6FD92BBA-E25D-47EF-A38F-6D4A6642CADD}" name="2019/3Q"/>
    <tableColumn id="23" xr3:uid="{D5D88940-5EF8-4082-BFF2-B0F9011116F3}" name="2019/4Q" dataDxfId="44"/>
    <tableColumn id="24" xr3:uid="{F799E85B-DCEA-4133-8635-51FFC60C6FCB}" name="2020/1Q" dataDxfId="43"/>
    <tableColumn id="25" xr3:uid="{043063A7-747D-4AD0-B941-1D2B5B5A8345}" name="2020/2Q"/>
    <tableColumn id="26" xr3:uid="{B3A8AFBF-CF21-4BC0-9CF7-AB0504389571}" name="2020/3Q"/>
    <tableColumn id="27" xr3:uid="{3A71FB8B-0E57-41A4-AD94-60CF849091B2}" name="2020/4Q" dataDxfId="42"/>
    <tableColumn id="28" xr3:uid="{18B58DF1-A11F-44DA-A6E1-30E99B9A1FF6}" name="2021/1Q" dataDxfId="41"/>
    <tableColumn id="29" xr3:uid="{6AF7FA84-52F8-48DF-8DEB-9F2AA26D3B94}" name="2021/2Q"/>
    <tableColumn id="30" xr3:uid="{F3634384-DC21-4867-AD14-EAD4DA885ECB}" name="2021/3Q"/>
    <tableColumn id="31" xr3:uid="{556D6513-C160-4CA7-A78A-96791BE11652}" name="2021/4Q" dataDxfId="40"/>
    <tableColumn id="32" xr3:uid="{EAFCF54C-ECAC-41EC-942A-CC10C1690DC5}" name="2022/1Q" dataDxfId="39"/>
    <tableColumn id="33" xr3:uid="{02525C9F-4FAE-409A-ACEA-F52331F0C99C}" name="2022/2Q" dataDxfId="38"/>
    <tableColumn id="34" xr3:uid="{4D995043-CE49-426F-B0C0-48B0D0711720}" name="2022/3Q" dataDxfId="37"/>
    <tableColumn id="35" xr3:uid="{0FE527E0-4FE5-4286-BD44-5500B93E7212}" name="2022/4Q" dataDxfId="36"/>
    <tableColumn id="37" xr3:uid="{01F7DBA2-8769-4C24-9EC6-4305E858808B}" name="2023/1Q" dataDxfId="35"/>
    <tableColumn id="36" xr3:uid="{3EEFCFBF-1BBB-449B-BF21-ED3075F603B8}" name="2023/2Q" dataDxfId="34"/>
    <tableColumn id="39" xr3:uid="{10B7381A-041D-4AA8-B178-9A38FA14B4D5}" name="2023/3Q"/>
    <tableColumn id="38" xr3:uid="{44E05A71-D62D-40F8-8730-F4D20BF928A4}" name="2023/4Q" dataDxfId="33"/>
    <tableColumn id="40" xr3:uid="{8D79BE30-6F0C-4D6A-8ECC-FFEDA3A512DC}" name="2024/1Q" dataDxfId="32"/>
    <tableColumn id="41" xr3:uid="{DB6D35D5-DD3C-44BE-A592-B3CB9E1124C7}" name="2024/2Q" dataDxfId="31"/>
    <tableColumn id="42" xr3:uid="{0901A3C5-C642-4966-A43F-303CD1F3738A}" name="2024/3Q" dataDxfId="30"/>
    <tableColumn id="43" xr3:uid="{296DF59C-7620-400F-A7A2-3740E81D33BF}" name="2024/4Q" dataDxfId="29"/>
    <tableColumn id="44" xr3:uid="{8584F8CE-CB93-44B4-8785-AA34522BFF81}" name="2025/1Q" dataDxfId="28"/>
  </tableColumns>
  <tableStyleInfo name="TableStyleLight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4" displayName="テーブル4" ref="C3:Y85" totalsRowShown="0" headerRowDxfId="27" dataDxfId="25" headerRowBorderDxfId="26" tableBorderDxfId="24" dataCellStyle="桁区切り">
  <autoFilter ref="C3:Y85" xr:uid="{00000000-0009-0000-0100-000003000000}"/>
  <tableColumns count="23">
    <tableColumn id="1" xr3:uid="{00000000-0010-0000-0200-000001000000}" name="科目名(JP)" dataDxfId="23"/>
    <tableColumn id="2" xr3:uid="{00000000-0010-0000-0200-000002000000}" name="科目名(EN)" dataDxfId="22"/>
    <tableColumn id="3" xr3:uid="{00000000-0010-0000-0200-000003000000}" name="2014/4Q" dataDxfId="21" dataCellStyle="桁区切り"/>
    <tableColumn id="4" xr3:uid="{00000000-0010-0000-0200-000004000000}" name="2015/2Q" dataDxfId="20" dataCellStyle="桁区切り"/>
    <tableColumn id="5" xr3:uid="{00000000-0010-0000-0200-000005000000}" name="2015/4Q" dataDxfId="19" dataCellStyle="桁区切り"/>
    <tableColumn id="6" xr3:uid="{00000000-0010-0000-0200-000006000000}" name="2016/2Q" dataDxfId="18" dataCellStyle="桁区切り"/>
    <tableColumn id="7" xr3:uid="{00000000-0010-0000-0200-000007000000}" name="2016/4Q" dataDxfId="17" dataCellStyle="桁区切り"/>
    <tableColumn id="8" xr3:uid="{00000000-0010-0000-0200-000008000000}" name="2017/2Q" dataDxfId="16" dataCellStyle="桁区切り"/>
    <tableColumn id="9" xr3:uid="{00000000-0010-0000-0200-000009000000}" name="2017/4Q" dataDxfId="15" dataCellStyle="桁区切り"/>
    <tableColumn id="10" xr3:uid="{00000000-0010-0000-0200-00000A000000}" name="2018/2Q" dataDxfId="14" dataCellStyle="桁区切り"/>
    <tableColumn id="11" xr3:uid="{00000000-0010-0000-0200-00000B000000}" name="2018/4Q" dataDxfId="13" dataCellStyle="桁区切り"/>
    <tableColumn id="12" xr3:uid="{00000000-0010-0000-0200-00000C000000}" name="2019/2Q" dataDxfId="12" dataCellStyle="桁区切り"/>
    <tableColumn id="13" xr3:uid="{00000000-0010-0000-0200-00000D000000}" name="2019/4Q" dataDxfId="11" dataCellStyle="桁区切り"/>
    <tableColumn id="14" xr3:uid="{00000000-0010-0000-0200-00000E000000}" name="2020/2Q" dataDxfId="10" dataCellStyle="桁区切り"/>
    <tableColumn id="15" xr3:uid="{00000000-0010-0000-0200-00000F000000}" name="2020/4Q" dataDxfId="9" dataCellStyle="桁区切り"/>
    <tableColumn id="16" xr3:uid="{00000000-0010-0000-0200-000010000000}" name="2021/2Q" dataDxfId="8" dataCellStyle="桁区切り"/>
    <tableColumn id="17" xr3:uid="{00000000-0010-0000-0200-000011000000}" name="2021/4Q" dataDxfId="7" dataCellStyle="桁区切り"/>
    <tableColumn id="18" xr3:uid="{00000000-0010-0000-0200-000012000000}" name="2022/2Q" dataDxfId="6" dataCellStyle="桁区切り"/>
    <tableColumn id="20" xr3:uid="{00000000-0010-0000-0200-000014000000}" name="2022/4Q" dataDxfId="5" dataCellStyle="桁区切り"/>
    <tableColumn id="21" xr3:uid="{81FECDC1-3964-4AF4-B9E7-39759099EB5C}" name="2023/2Q" dataDxfId="4" dataCellStyle="桁区切り"/>
    <tableColumn id="19" xr3:uid="{F21CB227-DDA8-46E2-93C6-9CB6B044D087}" name="2023/4Q" dataDxfId="3" dataCellStyle="桁区切り"/>
    <tableColumn id="22" xr3:uid="{5337C4AA-EB8A-497F-B3AC-8252C99E34AA}" name="2024/2Q" dataDxfId="2" dataCellStyle="桁区切り"/>
    <tableColumn id="23" xr3:uid="{302DE325-AE49-42C9-BC6E-2A5EE8FBEA06}" name="2024/4Q" dataDxfId="1" dataCellStyle="桁区切り"/>
  </tableColumns>
  <tableStyleInfo name="TableStyleLight2" showFirstColumn="0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8CA3259-FA20-4558-BC39-C943DBC86460}" name="テーブル56" displayName="テーブル56" ref="C3:AS27" totalsRowShown="0" headerRowDxfId="0">
  <autoFilter ref="C3:AS27" xr:uid="{BBEB97F3-0943-4870-87A8-4EC447783654}"/>
  <tableColumns count="43">
    <tableColumn id="1" xr3:uid="{FA9F11B8-361E-44B9-A75C-0FB6219CF243}" name="科目名(JP)"/>
    <tableColumn id="2" xr3:uid="{63397DDE-0DAF-48C7-908A-1D54F5723290}" name="科目名(EN)"/>
    <tableColumn id="3" xr3:uid="{A136D8F2-B10C-442E-99FD-F0A7C9893D50}" name="2014/4Q"/>
    <tableColumn id="4" xr3:uid="{FB6EDB14-84AE-40AC-A7A3-6B428C6E796A}" name="2015/1Q"/>
    <tableColumn id="5" xr3:uid="{97F18734-37C5-4953-9BB7-CC42E178A0BB}" name="2015/2Q"/>
    <tableColumn id="6" xr3:uid="{EE57159E-EA7F-48E6-9903-A69ADF5BCC1C}" name="2015/3Q"/>
    <tableColumn id="7" xr3:uid="{52C5AA4C-AC3D-4506-AB24-B6BDD99412CA}" name="2015/4Q"/>
    <tableColumn id="8" xr3:uid="{6119F709-A107-4BDA-A718-E966014C45B4}" name="2016/1Q"/>
    <tableColumn id="9" xr3:uid="{D0DEF203-E635-4E0E-A101-13BB424B00D3}" name="2016/2Q"/>
    <tableColumn id="10" xr3:uid="{AA92E893-9D2C-421C-BA7F-5198629E06F3}" name="2016/3Q"/>
    <tableColumn id="11" xr3:uid="{A3397962-335A-4A92-BA20-A3DC17DF5EF0}" name="2016/4Q"/>
    <tableColumn id="12" xr3:uid="{98F72232-37D3-43D7-A878-36DF2321EF42}" name="2017/1Q"/>
    <tableColumn id="13" xr3:uid="{9D4EE7F5-131E-4431-9024-9C071405C962}" name="2017/2Q"/>
    <tableColumn id="14" xr3:uid="{D4F3B115-D0C6-4E4B-975A-954857F4A2D4}" name="2017/3Q"/>
    <tableColumn id="15" xr3:uid="{2739B489-F44A-4196-8711-13FF67FBD39A}" name="2017/4Q"/>
    <tableColumn id="16" xr3:uid="{FC733A96-2AFA-453D-B8D7-52EE3EA7E22E}" name="2018/1Q"/>
    <tableColumn id="17" xr3:uid="{1493E070-7035-4D57-87B3-D04B9F73E80C}" name="2018/2Q"/>
    <tableColumn id="18" xr3:uid="{DD0DD36A-4511-4BED-880F-36F652356136}" name="2018/3Q"/>
    <tableColumn id="19" xr3:uid="{4BC66D81-1151-4FFF-BEA4-C9AE5F0E5CBB}" name="2018/4Q"/>
    <tableColumn id="20" xr3:uid="{976E2FB0-187E-495D-B25A-F5BD2A1663E5}" name="2019/1Q"/>
    <tableColumn id="21" xr3:uid="{1AD7A04B-BC72-43D1-82AC-5117F6475579}" name="2019/2Q"/>
    <tableColumn id="22" xr3:uid="{DC843AEF-B333-4A2B-831C-8B541411A8D0}" name="2019/3Q"/>
    <tableColumn id="23" xr3:uid="{330D30C2-E6D1-4893-A5E6-8FBCE586F75D}" name="2019/4Q"/>
    <tableColumn id="24" xr3:uid="{79CD4032-3BE9-42D3-956B-A60C2669B4A5}" name="2020/1Q"/>
    <tableColumn id="25" xr3:uid="{661952E7-FD43-4231-974A-8D3F7B7F802E}" name="2020/2Q"/>
    <tableColumn id="26" xr3:uid="{FAFC1E26-B5DA-4BC0-B0F3-5489918E83C2}" name="2020/3Q"/>
    <tableColumn id="27" xr3:uid="{7977CC71-FC64-4A42-88D7-E517F44134EE}" name="2020/4Q"/>
    <tableColumn id="28" xr3:uid="{F1B1DCB8-886D-486A-A1DA-AC748B465E8F}" name="2021/1Q"/>
    <tableColumn id="29" xr3:uid="{54C052DC-F02D-4ACD-8033-B6AFD11F9EDB}" name="2021/2Q"/>
    <tableColumn id="30" xr3:uid="{07682F8C-81BC-475E-8EA9-5E11E402922C}" name="2021/3Q"/>
    <tableColumn id="31" xr3:uid="{60157302-2E37-498B-8499-58800B566607}" name="2021/4Q"/>
    <tableColumn id="32" xr3:uid="{0F9DEDD1-667B-4643-AFB7-30EC010D4AAD}" name="2022/1Q"/>
    <tableColumn id="33" xr3:uid="{0E566ED6-00CB-49A7-807F-490A7A86D98E}" name="2022/2Q"/>
    <tableColumn id="34" xr3:uid="{06932091-F70C-4D69-B917-18C84BDB04E0}" name="2022/3Q"/>
    <tableColumn id="35" xr3:uid="{39CAC259-46D5-4833-9684-6274213CA57C}" name="2022/4Q"/>
    <tableColumn id="36" xr3:uid="{75D52685-F070-4F60-BA56-BF369B0221C6}" name="2023/1Q"/>
    <tableColumn id="37" xr3:uid="{0A3E06D2-FC51-4842-BF02-DB8BE5033BD4}" name="2023/2Q"/>
    <tableColumn id="38" xr3:uid="{0518F175-6B94-4464-B7C9-02BA1276A53D}" name="2023/3Q"/>
    <tableColumn id="39" xr3:uid="{284F8E5A-7BB9-4373-A9C8-677E954B031A}" name="2023/4Q"/>
    <tableColumn id="40" xr3:uid="{F730C512-3286-457F-9433-177A0386DD74}" name="2024/Q1"/>
    <tableColumn id="41" xr3:uid="{48208230-1573-4718-9DCD-1C6C9EE5A0BD}" name="2024/Q2"/>
    <tableColumn id="42" xr3:uid="{7800F53A-D114-4A85-94E3-FEFD4C6B4001}" name="2024/Q3"/>
    <tableColumn id="43" xr3:uid="{06261D41-9DCA-410B-ADC4-25CA5F220732}" name="2024/Q4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94ECD-4FED-4C77-A164-2C765154677F}">
  <dimension ref="C1:AT76"/>
  <sheetViews>
    <sheetView showGridLines="0" tabSelected="1" defaultGridColor="0" colorId="55" zoomScale="85" zoomScaleNormal="85" workbookViewId="0">
      <pane xSplit="4" ySplit="3" topLeftCell="AL4" activePane="bottomRight" state="frozen"/>
      <selection activeCell="AM34" sqref="AM34"/>
      <selection pane="topRight" activeCell="AM34" sqref="AM34"/>
      <selection pane="bottomLeft" activeCell="AM34" sqref="AM34"/>
      <selection pane="bottomRight"/>
    </sheetView>
  </sheetViews>
  <sheetFormatPr defaultColWidth="8.88671875" defaultRowHeight="15.75" x14ac:dyDescent="0.25"/>
  <cols>
    <col min="1" max="2" width="0.88671875" style="1" customWidth="1"/>
    <col min="3" max="3" width="26" style="1" bestFit="1" customWidth="1"/>
    <col min="4" max="4" width="45.6640625" style="1" customWidth="1"/>
    <col min="5" max="42" width="12.44140625" style="1" customWidth="1"/>
    <col min="43" max="45" width="12.33203125" style="1" customWidth="1"/>
    <col min="46" max="46" width="12.44140625" style="1" customWidth="1"/>
    <col min="47" max="16384" width="8.88671875" style="1"/>
  </cols>
  <sheetData>
    <row r="1" spans="3:46" ht="18.75" thickBot="1" x14ac:dyDescent="0.3">
      <c r="C1" s="14" t="s">
        <v>414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</row>
    <row r="2" spans="3:46" ht="16.5" thickTop="1" x14ac:dyDescent="0.25"/>
    <row r="3" spans="3:46" s="15" customFormat="1" x14ac:dyDescent="0.25">
      <c r="C3" s="16" t="s">
        <v>450</v>
      </c>
      <c r="D3" s="16" t="s">
        <v>451</v>
      </c>
      <c r="E3" s="153" t="s">
        <v>0</v>
      </c>
      <c r="F3" s="146" t="s">
        <v>1</v>
      </c>
      <c r="G3" s="16" t="s">
        <v>2</v>
      </c>
      <c r="H3" s="16" t="s">
        <v>3</v>
      </c>
      <c r="I3" s="16" t="s">
        <v>4</v>
      </c>
      <c r="J3" s="146" t="s">
        <v>5</v>
      </c>
      <c r="K3" s="16" t="s">
        <v>6</v>
      </c>
      <c r="L3" s="16" t="s">
        <v>7</v>
      </c>
      <c r="M3" s="16" t="s">
        <v>8</v>
      </c>
      <c r="N3" s="146" t="s">
        <v>9</v>
      </c>
      <c r="O3" s="16" t="s">
        <v>10</v>
      </c>
      <c r="P3" s="16" t="s">
        <v>11</v>
      </c>
      <c r="Q3" s="16" t="s">
        <v>12</v>
      </c>
      <c r="R3" s="146" t="s">
        <v>13</v>
      </c>
      <c r="S3" s="16" t="s">
        <v>14</v>
      </c>
      <c r="T3" s="16" t="s">
        <v>15</v>
      </c>
      <c r="U3" s="16" t="s">
        <v>16</v>
      </c>
      <c r="V3" s="146" t="s">
        <v>17</v>
      </c>
      <c r="W3" s="16" t="s">
        <v>18</v>
      </c>
      <c r="X3" s="16" t="s">
        <v>19</v>
      </c>
      <c r="Y3" s="16" t="s">
        <v>20</v>
      </c>
      <c r="Z3" s="146" t="s">
        <v>21</v>
      </c>
      <c r="AA3" s="16" t="s">
        <v>22</v>
      </c>
      <c r="AB3" s="16" t="s">
        <v>23</v>
      </c>
      <c r="AC3" s="16" t="s">
        <v>24</v>
      </c>
      <c r="AD3" s="146" t="s">
        <v>25</v>
      </c>
      <c r="AE3" s="16" t="s">
        <v>26</v>
      </c>
      <c r="AF3" s="16" t="s">
        <v>27</v>
      </c>
      <c r="AG3" s="16" t="s">
        <v>28</v>
      </c>
      <c r="AH3" s="146" t="s">
        <v>29</v>
      </c>
      <c r="AI3" s="16" t="s">
        <v>405</v>
      </c>
      <c r="AJ3" s="16" t="s">
        <v>407</v>
      </c>
      <c r="AK3" s="16" t="s">
        <v>449</v>
      </c>
      <c r="AL3" s="146" t="s">
        <v>468</v>
      </c>
      <c r="AM3" s="16" t="s">
        <v>467</v>
      </c>
      <c r="AN3" s="16" t="s">
        <v>483</v>
      </c>
      <c r="AO3" s="16" t="s">
        <v>475</v>
      </c>
      <c r="AP3" s="146" t="s">
        <v>520</v>
      </c>
      <c r="AQ3" s="16" t="s">
        <v>565</v>
      </c>
      <c r="AR3" s="16" t="s">
        <v>572</v>
      </c>
      <c r="AS3" s="16" t="s">
        <v>574</v>
      </c>
      <c r="AT3" s="146" t="s">
        <v>579</v>
      </c>
    </row>
    <row r="4" spans="3:46" x14ac:dyDescent="0.25">
      <c r="C4" s="3" t="s">
        <v>30</v>
      </c>
      <c r="D4" s="3" t="s">
        <v>31</v>
      </c>
      <c r="E4" s="154">
        <v>1276</v>
      </c>
      <c r="F4" s="147">
        <v>1919</v>
      </c>
      <c r="G4" s="4">
        <v>1054</v>
      </c>
      <c r="H4" s="4">
        <v>1215</v>
      </c>
      <c r="I4" s="4">
        <v>2379</v>
      </c>
      <c r="J4" s="147">
        <v>2670</v>
      </c>
      <c r="K4" s="4">
        <v>3649</v>
      </c>
      <c r="L4" s="4">
        <v>3621</v>
      </c>
      <c r="M4" s="4">
        <v>6660</v>
      </c>
      <c r="N4" s="147">
        <v>6109</v>
      </c>
      <c r="O4" s="4">
        <v>8023</v>
      </c>
      <c r="P4" s="4">
        <v>11205</v>
      </c>
      <c r="Q4" s="4">
        <v>11484</v>
      </c>
      <c r="R4" s="147">
        <v>9795</v>
      </c>
      <c r="S4" s="4">
        <v>27905</v>
      </c>
      <c r="T4" s="4">
        <v>22605</v>
      </c>
      <c r="U4" s="4">
        <v>20292</v>
      </c>
      <c r="V4" s="147">
        <v>19882</v>
      </c>
      <c r="W4" s="4">
        <v>26160</v>
      </c>
      <c r="X4" s="4">
        <v>25532</v>
      </c>
      <c r="Y4" s="4">
        <v>36239</v>
      </c>
      <c r="Z4" s="147">
        <v>41976</v>
      </c>
      <c r="AA4" s="4">
        <v>36966</v>
      </c>
      <c r="AB4" s="4">
        <v>24693</v>
      </c>
      <c r="AC4" s="4">
        <v>21377</v>
      </c>
      <c r="AD4" s="147">
        <v>13100</v>
      </c>
      <c r="AE4" s="4">
        <v>12146</v>
      </c>
      <c r="AF4" s="4">
        <v>10751</v>
      </c>
      <c r="AG4" s="4">
        <v>12314</v>
      </c>
      <c r="AH4" s="147">
        <v>12906</v>
      </c>
      <c r="AI4" s="4">
        <v>23591</v>
      </c>
      <c r="AJ4" s="4">
        <v>18513</v>
      </c>
      <c r="AK4" s="4">
        <v>20906</v>
      </c>
      <c r="AL4" s="147">
        <v>27827</v>
      </c>
      <c r="AM4" s="4">
        <v>13570</v>
      </c>
      <c r="AN4" s="4">
        <v>26395</v>
      </c>
      <c r="AO4" s="4">
        <v>28256</v>
      </c>
      <c r="AP4" s="147">
        <v>37476</v>
      </c>
      <c r="AQ4" s="4">
        <v>42814</v>
      </c>
      <c r="AR4" s="4">
        <v>43443</v>
      </c>
      <c r="AS4" s="4">
        <v>51564</v>
      </c>
      <c r="AT4" s="147">
        <v>63782</v>
      </c>
    </row>
    <row r="5" spans="3:46" x14ac:dyDescent="0.25">
      <c r="C5" s="3" t="s">
        <v>32</v>
      </c>
      <c r="D5" s="3" t="s">
        <v>33</v>
      </c>
      <c r="E5" s="154">
        <v>174</v>
      </c>
      <c r="F5" s="147">
        <v>234</v>
      </c>
      <c r="G5" s="4">
        <v>341</v>
      </c>
      <c r="H5" s="4">
        <v>1019</v>
      </c>
      <c r="I5" s="4">
        <v>694</v>
      </c>
      <c r="J5" s="147">
        <v>1007</v>
      </c>
      <c r="K5" s="4">
        <v>1042</v>
      </c>
      <c r="L5" s="4">
        <v>1027</v>
      </c>
      <c r="M5" s="4">
        <v>3040</v>
      </c>
      <c r="N5" s="147">
        <v>3412</v>
      </c>
      <c r="O5" s="4">
        <v>2863</v>
      </c>
      <c r="P5" s="4">
        <v>1499</v>
      </c>
      <c r="Q5" s="4">
        <v>2234</v>
      </c>
      <c r="R5" s="147">
        <v>4161</v>
      </c>
      <c r="S5" s="4">
        <v>5160</v>
      </c>
      <c r="T5" s="4">
        <v>4311</v>
      </c>
      <c r="U5" s="4">
        <v>4438</v>
      </c>
      <c r="V5" s="147">
        <v>4110</v>
      </c>
      <c r="W5" s="4">
        <v>4719</v>
      </c>
      <c r="X5" s="4">
        <v>6428</v>
      </c>
      <c r="Y5" s="4">
        <v>6661</v>
      </c>
      <c r="Z5" s="147">
        <v>5871</v>
      </c>
      <c r="AA5" s="4">
        <v>6167</v>
      </c>
      <c r="AB5" s="4">
        <v>5588</v>
      </c>
      <c r="AC5" s="4">
        <v>4076</v>
      </c>
      <c r="AD5" s="147">
        <v>5528</v>
      </c>
      <c r="AE5" s="4">
        <v>4698</v>
      </c>
      <c r="AF5" s="4">
        <v>5518</v>
      </c>
      <c r="AG5" s="4">
        <v>7420</v>
      </c>
      <c r="AH5" s="147">
        <v>4648</v>
      </c>
      <c r="AI5" s="4">
        <v>4808</v>
      </c>
      <c r="AJ5" s="4">
        <v>5910</v>
      </c>
      <c r="AK5" s="4">
        <v>4593</v>
      </c>
      <c r="AL5" s="147">
        <v>4854</v>
      </c>
      <c r="AM5" s="4">
        <v>5054</v>
      </c>
      <c r="AN5" s="4">
        <v>5966</v>
      </c>
      <c r="AO5" s="4">
        <v>6809</v>
      </c>
      <c r="AP5" s="147">
        <v>8972</v>
      </c>
      <c r="AQ5" s="4">
        <v>8850</v>
      </c>
      <c r="AR5" s="4">
        <v>7281</v>
      </c>
      <c r="AS5" s="4">
        <v>8503</v>
      </c>
      <c r="AT5" s="147">
        <v>8085</v>
      </c>
    </row>
    <row r="6" spans="3:46" x14ac:dyDescent="0.25">
      <c r="C6" s="3" t="s">
        <v>568</v>
      </c>
      <c r="D6" s="3" t="s">
        <v>569</v>
      </c>
      <c r="E6" s="154" t="s">
        <v>410</v>
      </c>
      <c r="F6" s="147" t="s">
        <v>160</v>
      </c>
      <c r="G6" s="4" t="s">
        <v>160</v>
      </c>
      <c r="H6" s="4" t="s">
        <v>160</v>
      </c>
      <c r="I6" s="4" t="s">
        <v>160</v>
      </c>
      <c r="J6" s="147" t="s">
        <v>160</v>
      </c>
      <c r="K6" s="4" t="s">
        <v>160</v>
      </c>
      <c r="L6" s="4" t="s">
        <v>160</v>
      </c>
      <c r="M6" s="4" t="s">
        <v>160</v>
      </c>
      <c r="N6" s="147" t="s">
        <v>160</v>
      </c>
      <c r="O6" s="4" t="s">
        <v>160</v>
      </c>
      <c r="P6" s="4" t="s">
        <v>160</v>
      </c>
      <c r="Q6" s="4" t="s">
        <v>160</v>
      </c>
      <c r="R6" s="147" t="s">
        <v>160</v>
      </c>
      <c r="S6" s="4" t="s">
        <v>160</v>
      </c>
      <c r="T6" s="4" t="s">
        <v>160</v>
      </c>
      <c r="U6" s="4" t="s">
        <v>160</v>
      </c>
      <c r="V6" s="147" t="s">
        <v>160</v>
      </c>
      <c r="W6" s="4" t="s">
        <v>160</v>
      </c>
      <c r="X6" s="4" t="s">
        <v>160</v>
      </c>
      <c r="Y6" s="4" t="s">
        <v>160</v>
      </c>
      <c r="Z6" s="147" t="s">
        <v>160</v>
      </c>
      <c r="AA6" s="4" t="s">
        <v>160</v>
      </c>
      <c r="AB6" s="4" t="s">
        <v>160</v>
      </c>
      <c r="AC6" s="4" t="s">
        <v>160</v>
      </c>
      <c r="AD6" s="147" t="s">
        <v>160</v>
      </c>
      <c r="AE6" s="4" t="s">
        <v>160</v>
      </c>
      <c r="AF6" s="4" t="s">
        <v>160</v>
      </c>
      <c r="AG6" s="4" t="s">
        <v>160</v>
      </c>
      <c r="AH6" s="147" t="s">
        <v>160</v>
      </c>
      <c r="AI6" s="4" t="s">
        <v>160</v>
      </c>
      <c r="AJ6" s="4" t="s">
        <v>160</v>
      </c>
      <c r="AK6" s="4" t="s">
        <v>160</v>
      </c>
      <c r="AL6" s="147" t="s">
        <v>160</v>
      </c>
      <c r="AM6" s="4" t="s">
        <v>160</v>
      </c>
      <c r="AN6" s="4" t="s">
        <v>160</v>
      </c>
      <c r="AO6" s="254" t="s">
        <v>160</v>
      </c>
      <c r="AP6" s="255" t="s">
        <v>160</v>
      </c>
      <c r="AQ6" s="4">
        <v>9973</v>
      </c>
      <c r="AR6" s="4">
        <v>8400</v>
      </c>
      <c r="AS6" s="4">
        <v>9445</v>
      </c>
      <c r="AT6" s="255">
        <v>8799</v>
      </c>
    </row>
    <row r="7" spans="3:46" x14ac:dyDescent="0.25">
      <c r="C7" s="3" t="s">
        <v>34</v>
      </c>
      <c r="D7" s="3" t="s">
        <v>35</v>
      </c>
      <c r="E7" s="154" t="s">
        <v>160</v>
      </c>
      <c r="F7" s="147" t="s">
        <v>160</v>
      </c>
      <c r="G7" s="4">
        <v>201</v>
      </c>
      <c r="H7" s="4">
        <v>304</v>
      </c>
      <c r="I7" s="4">
        <v>827</v>
      </c>
      <c r="J7" s="147">
        <v>775</v>
      </c>
      <c r="K7" s="4">
        <v>230</v>
      </c>
      <c r="L7" s="4">
        <v>1661</v>
      </c>
      <c r="M7" s="4">
        <v>1344</v>
      </c>
      <c r="N7" s="147">
        <v>0</v>
      </c>
      <c r="O7" s="4">
        <v>394</v>
      </c>
      <c r="P7" s="4">
        <v>2005</v>
      </c>
      <c r="Q7" s="4">
        <v>3602</v>
      </c>
      <c r="R7" s="147">
        <v>2689</v>
      </c>
      <c r="S7" s="4">
        <v>3742</v>
      </c>
      <c r="T7" s="4">
        <v>4037</v>
      </c>
      <c r="U7" s="4">
        <v>4705</v>
      </c>
      <c r="V7" s="147">
        <v>4672</v>
      </c>
      <c r="W7" s="4">
        <v>4180</v>
      </c>
      <c r="X7" s="4">
        <v>1676</v>
      </c>
      <c r="Y7" s="4">
        <v>2637</v>
      </c>
      <c r="Z7" s="147">
        <v>4669</v>
      </c>
      <c r="AA7" s="4">
        <v>3751</v>
      </c>
      <c r="AB7" s="4">
        <v>4607</v>
      </c>
      <c r="AC7" s="4">
        <v>7845</v>
      </c>
      <c r="AD7" s="147">
        <v>11169</v>
      </c>
      <c r="AE7" s="4">
        <v>10951</v>
      </c>
      <c r="AF7" s="4">
        <v>11038</v>
      </c>
      <c r="AG7" s="4">
        <v>9817</v>
      </c>
      <c r="AH7" s="147">
        <v>10447</v>
      </c>
      <c r="AI7" s="4">
        <v>8459</v>
      </c>
      <c r="AJ7" s="4">
        <v>9974</v>
      </c>
      <c r="AK7" s="4">
        <v>9963</v>
      </c>
      <c r="AL7" s="147">
        <v>13028</v>
      </c>
      <c r="AM7" s="4">
        <v>13480</v>
      </c>
      <c r="AN7" s="4">
        <v>15313</v>
      </c>
      <c r="AO7" s="4">
        <v>15653</v>
      </c>
      <c r="AP7" s="147">
        <v>14161</v>
      </c>
      <c r="AQ7" s="4">
        <v>6775</v>
      </c>
      <c r="AR7" s="4">
        <v>6330</v>
      </c>
      <c r="AS7" s="4">
        <v>5757</v>
      </c>
      <c r="AT7" s="147">
        <v>5632</v>
      </c>
    </row>
    <row r="8" spans="3:46" x14ac:dyDescent="0.25">
      <c r="C8" s="3" t="s">
        <v>36</v>
      </c>
      <c r="D8" s="3" t="s">
        <v>37</v>
      </c>
      <c r="E8" s="154">
        <v>11274</v>
      </c>
      <c r="F8" s="147">
        <v>8486</v>
      </c>
      <c r="G8" s="4">
        <v>9890</v>
      </c>
      <c r="H8" s="4">
        <v>5709</v>
      </c>
      <c r="I8" s="4">
        <v>2769</v>
      </c>
      <c r="J8" s="147">
        <v>12013</v>
      </c>
      <c r="K8" s="4">
        <v>17500</v>
      </c>
      <c r="L8" s="4">
        <v>15453</v>
      </c>
      <c r="M8" s="4">
        <v>11016</v>
      </c>
      <c r="N8" s="147">
        <v>14382</v>
      </c>
      <c r="O8" s="4">
        <v>18417</v>
      </c>
      <c r="P8" s="4">
        <v>16303</v>
      </c>
      <c r="Q8" s="4">
        <v>33781</v>
      </c>
      <c r="R8" s="147">
        <v>45433</v>
      </c>
      <c r="S8" s="4">
        <v>47725</v>
      </c>
      <c r="T8" s="4">
        <v>50408</v>
      </c>
      <c r="U8" s="4">
        <v>51063</v>
      </c>
      <c r="V8" s="147">
        <v>50325</v>
      </c>
      <c r="W8" s="4">
        <v>82107</v>
      </c>
      <c r="X8" s="4">
        <v>113803</v>
      </c>
      <c r="Y8" s="4">
        <v>82372</v>
      </c>
      <c r="Z8" s="147">
        <v>61487</v>
      </c>
      <c r="AA8" s="4">
        <v>46132</v>
      </c>
      <c r="AB8" s="4">
        <v>32501</v>
      </c>
      <c r="AC8" s="4">
        <v>28431</v>
      </c>
      <c r="AD8" s="147">
        <v>11739</v>
      </c>
      <c r="AE8" s="4">
        <v>20788</v>
      </c>
      <c r="AF8" s="4">
        <v>7672</v>
      </c>
      <c r="AG8" s="4">
        <v>18871</v>
      </c>
      <c r="AH8" s="147">
        <v>10624</v>
      </c>
      <c r="AI8" s="4">
        <v>30717</v>
      </c>
      <c r="AJ8" s="4">
        <v>32649</v>
      </c>
      <c r="AK8" s="4">
        <v>46587</v>
      </c>
      <c r="AL8" s="147">
        <v>49848</v>
      </c>
      <c r="AM8" s="4">
        <v>81630</v>
      </c>
      <c r="AN8" s="4">
        <v>83612</v>
      </c>
      <c r="AO8" s="4">
        <v>94266</v>
      </c>
      <c r="AP8" s="147">
        <v>88284</v>
      </c>
      <c r="AQ8" s="4">
        <v>95603</v>
      </c>
      <c r="AR8" s="4">
        <v>109750</v>
      </c>
      <c r="AS8" s="4">
        <v>116883</v>
      </c>
      <c r="AT8" s="147">
        <v>106574</v>
      </c>
    </row>
    <row r="9" spans="3:46" x14ac:dyDescent="0.25">
      <c r="C9" s="3" t="s">
        <v>38</v>
      </c>
      <c r="D9" s="3" t="s">
        <v>39</v>
      </c>
      <c r="E9" s="154">
        <v>38</v>
      </c>
      <c r="F9" s="147" t="s">
        <v>160</v>
      </c>
      <c r="G9" s="4" t="s">
        <v>160</v>
      </c>
      <c r="H9" s="4" t="s">
        <v>160</v>
      </c>
      <c r="I9" s="4" t="s">
        <v>160</v>
      </c>
      <c r="J9" s="147" t="s">
        <v>160</v>
      </c>
      <c r="K9" s="4" t="s">
        <v>160</v>
      </c>
      <c r="L9" s="4" t="s">
        <v>160</v>
      </c>
      <c r="M9" s="4" t="s">
        <v>160</v>
      </c>
      <c r="N9" s="147" t="s">
        <v>160</v>
      </c>
      <c r="O9" s="4" t="s">
        <v>160</v>
      </c>
      <c r="P9" s="4" t="s">
        <v>160</v>
      </c>
      <c r="Q9" s="4" t="s">
        <v>160</v>
      </c>
      <c r="R9" s="147" t="s">
        <v>160</v>
      </c>
      <c r="S9" s="4" t="s">
        <v>160</v>
      </c>
      <c r="T9" s="4" t="s">
        <v>160</v>
      </c>
      <c r="U9" s="4" t="s">
        <v>160</v>
      </c>
      <c r="V9" s="147" t="s">
        <v>160</v>
      </c>
      <c r="W9" s="4" t="s">
        <v>160</v>
      </c>
      <c r="X9" s="4" t="s">
        <v>160</v>
      </c>
      <c r="Y9" s="4" t="s">
        <v>160</v>
      </c>
      <c r="Z9" s="147" t="s">
        <v>160</v>
      </c>
      <c r="AA9" s="4" t="s">
        <v>160</v>
      </c>
      <c r="AB9" s="4" t="s">
        <v>160</v>
      </c>
      <c r="AC9" s="4" t="s">
        <v>160</v>
      </c>
      <c r="AD9" s="147" t="s">
        <v>160</v>
      </c>
      <c r="AE9" s="4" t="s">
        <v>160</v>
      </c>
      <c r="AF9" s="4" t="s">
        <v>160</v>
      </c>
      <c r="AG9" s="4" t="s">
        <v>160</v>
      </c>
      <c r="AH9" s="147" t="s">
        <v>160</v>
      </c>
      <c r="AI9" s="4" t="s">
        <v>160</v>
      </c>
      <c r="AJ9" s="4" t="s">
        <v>160</v>
      </c>
      <c r="AK9" s="4" t="s">
        <v>160</v>
      </c>
      <c r="AL9" s="147" t="s">
        <v>160</v>
      </c>
      <c r="AM9" s="4" t="s">
        <v>410</v>
      </c>
      <c r="AN9" s="4" t="s">
        <v>160</v>
      </c>
      <c r="AO9" s="4" t="s">
        <v>410</v>
      </c>
      <c r="AP9" s="147" t="s">
        <v>410</v>
      </c>
      <c r="AQ9" s="4" t="s">
        <v>410</v>
      </c>
      <c r="AR9" s="4" t="s">
        <v>410</v>
      </c>
      <c r="AS9" s="4" t="s">
        <v>160</v>
      </c>
      <c r="AT9" s="147" t="s">
        <v>160</v>
      </c>
    </row>
    <row r="10" spans="3:46" x14ac:dyDescent="0.25">
      <c r="C10" s="3" t="s">
        <v>40</v>
      </c>
      <c r="D10" s="3" t="s">
        <v>41</v>
      </c>
      <c r="E10" s="154">
        <v>1</v>
      </c>
      <c r="F10" s="147" t="s">
        <v>160</v>
      </c>
      <c r="G10" s="4" t="s">
        <v>160</v>
      </c>
      <c r="H10" s="4" t="s">
        <v>160</v>
      </c>
      <c r="I10" s="4">
        <v>1</v>
      </c>
      <c r="J10" s="147" t="s">
        <v>160</v>
      </c>
      <c r="K10" s="4" t="s">
        <v>160</v>
      </c>
      <c r="L10" s="4" t="s">
        <v>160</v>
      </c>
      <c r="M10" s="4">
        <v>1</v>
      </c>
      <c r="N10" s="147" t="s">
        <v>160</v>
      </c>
      <c r="O10" s="4" t="s">
        <v>160</v>
      </c>
      <c r="P10" s="4" t="s">
        <v>160</v>
      </c>
      <c r="Q10" s="4" t="s">
        <v>160</v>
      </c>
      <c r="R10" s="147" t="s">
        <v>160</v>
      </c>
      <c r="S10" s="4" t="s">
        <v>160</v>
      </c>
      <c r="T10" s="4" t="s">
        <v>160</v>
      </c>
      <c r="U10" s="4" t="s">
        <v>160</v>
      </c>
      <c r="V10" s="147" t="s">
        <v>160</v>
      </c>
      <c r="W10" s="4" t="s">
        <v>160</v>
      </c>
      <c r="X10" s="4" t="s">
        <v>160</v>
      </c>
      <c r="Y10" s="4" t="s">
        <v>160</v>
      </c>
      <c r="Z10" s="147" t="s">
        <v>160</v>
      </c>
      <c r="AA10" s="4" t="s">
        <v>160</v>
      </c>
      <c r="AB10" s="4" t="s">
        <v>160</v>
      </c>
      <c r="AC10" s="4" t="s">
        <v>160</v>
      </c>
      <c r="AD10" s="147" t="s">
        <v>160</v>
      </c>
      <c r="AE10" s="4" t="s">
        <v>160</v>
      </c>
      <c r="AF10" s="4" t="s">
        <v>160</v>
      </c>
      <c r="AG10" s="4" t="s">
        <v>160</v>
      </c>
      <c r="AH10" s="147" t="s">
        <v>160</v>
      </c>
      <c r="AI10" s="4" t="s">
        <v>160</v>
      </c>
      <c r="AJ10" s="4" t="s">
        <v>160</v>
      </c>
      <c r="AK10" s="4" t="s">
        <v>160</v>
      </c>
      <c r="AL10" s="147" t="s">
        <v>160</v>
      </c>
      <c r="AM10" s="4" t="s">
        <v>410</v>
      </c>
      <c r="AN10" s="4" t="s">
        <v>160</v>
      </c>
      <c r="AO10" s="4" t="s">
        <v>410</v>
      </c>
      <c r="AP10" s="147" t="s">
        <v>410</v>
      </c>
      <c r="AQ10" s="4" t="s">
        <v>410</v>
      </c>
      <c r="AR10" s="4" t="s">
        <v>410</v>
      </c>
      <c r="AS10" s="4" t="s">
        <v>160</v>
      </c>
      <c r="AT10" s="147" t="s">
        <v>160</v>
      </c>
    </row>
    <row r="11" spans="3:46" x14ac:dyDescent="0.25">
      <c r="C11" s="3" t="s">
        <v>409</v>
      </c>
      <c r="D11" s="3" t="s">
        <v>466</v>
      </c>
      <c r="E11" s="154" t="s">
        <v>160</v>
      </c>
      <c r="F11" s="147" t="s">
        <v>160</v>
      </c>
      <c r="G11" s="4" t="s">
        <v>160</v>
      </c>
      <c r="H11" s="4" t="s">
        <v>160</v>
      </c>
      <c r="I11" s="4" t="s">
        <v>160</v>
      </c>
      <c r="J11" s="147" t="s">
        <v>160</v>
      </c>
      <c r="K11" s="4" t="s">
        <v>160</v>
      </c>
      <c r="L11" s="4" t="s">
        <v>160</v>
      </c>
      <c r="M11" s="4" t="s">
        <v>160</v>
      </c>
      <c r="N11" s="147" t="s">
        <v>160</v>
      </c>
      <c r="O11" s="4" t="s">
        <v>160</v>
      </c>
      <c r="P11" s="4" t="s">
        <v>160</v>
      </c>
      <c r="Q11" s="4" t="s">
        <v>160</v>
      </c>
      <c r="R11" s="147" t="s">
        <v>160</v>
      </c>
      <c r="S11" s="4" t="s">
        <v>160</v>
      </c>
      <c r="T11" s="4" t="s">
        <v>160</v>
      </c>
      <c r="U11" s="4" t="s">
        <v>160</v>
      </c>
      <c r="V11" s="147" t="s">
        <v>160</v>
      </c>
      <c r="W11" s="4" t="s">
        <v>160</v>
      </c>
      <c r="X11" s="4" t="s">
        <v>160</v>
      </c>
      <c r="Y11" s="4" t="s">
        <v>160</v>
      </c>
      <c r="Z11" s="147" t="s">
        <v>160</v>
      </c>
      <c r="AA11" s="4" t="s">
        <v>160</v>
      </c>
      <c r="AB11" s="4" t="s">
        <v>160</v>
      </c>
      <c r="AC11" s="4" t="s">
        <v>160</v>
      </c>
      <c r="AD11" s="147" t="s">
        <v>160</v>
      </c>
      <c r="AE11" s="4" t="s">
        <v>160</v>
      </c>
      <c r="AF11" s="4" t="s">
        <v>160</v>
      </c>
      <c r="AG11" s="4" t="s">
        <v>160</v>
      </c>
      <c r="AH11" s="147" t="s">
        <v>160</v>
      </c>
      <c r="AI11" s="4">
        <v>6247</v>
      </c>
      <c r="AJ11" s="4">
        <v>20995</v>
      </c>
      <c r="AK11" s="4">
        <v>28680</v>
      </c>
      <c r="AL11" s="147">
        <v>22245</v>
      </c>
      <c r="AM11" s="4">
        <v>16024</v>
      </c>
      <c r="AN11" s="4">
        <v>7553</v>
      </c>
      <c r="AO11" s="4">
        <v>1035</v>
      </c>
      <c r="AP11" s="147">
        <v>18606</v>
      </c>
      <c r="AQ11" s="4">
        <v>18585</v>
      </c>
      <c r="AR11" s="4">
        <v>373</v>
      </c>
      <c r="AS11" s="4">
        <v>129</v>
      </c>
      <c r="AT11" s="147" t="s">
        <v>160</v>
      </c>
    </row>
    <row r="12" spans="3:46" x14ac:dyDescent="0.25">
      <c r="C12" s="3" t="s">
        <v>42</v>
      </c>
      <c r="D12" s="3" t="s">
        <v>43</v>
      </c>
      <c r="E12" s="154" t="s">
        <v>160</v>
      </c>
      <c r="F12" s="147">
        <v>82</v>
      </c>
      <c r="G12" s="4">
        <v>123</v>
      </c>
      <c r="H12" s="4">
        <v>42</v>
      </c>
      <c r="I12" s="4">
        <v>5</v>
      </c>
      <c r="J12" s="147">
        <v>128</v>
      </c>
      <c r="K12" s="4">
        <v>308</v>
      </c>
      <c r="L12" s="4">
        <v>592</v>
      </c>
      <c r="M12" s="4">
        <v>318</v>
      </c>
      <c r="N12" s="147">
        <v>216</v>
      </c>
      <c r="O12" s="4">
        <v>482</v>
      </c>
      <c r="P12" s="4">
        <v>379</v>
      </c>
      <c r="Q12" s="4">
        <v>959</v>
      </c>
      <c r="R12" s="147">
        <v>1013</v>
      </c>
      <c r="S12" s="4">
        <v>1158</v>
      </c>
      <c r="T12" s="4">
        <v>875</v>
      </c>
      <c r="U12" s="4">
        <v>1063</v>
      </c>
      <c r="V12" s="147">
        <v>982</v>
      </c>
      <c r="W12" s="4">
        <v>4672</v>
      </c>
      <c r="X12" s="4">
        <v>5766</v>
      </c>
      <c r="Y12" s="4">
        <v>4580</v>
      </c>
      <c r="Z12" s="147">
        <v>2012</v>
      </c>
      <c r="AA12" s="4">
        <v>1758</v>
      </c>
      <c r="AB12" s="4">
        <v>607</v>
      </c>
      <c r="AC12" s="4">
        <v>564</v>
      </c>
      <c r="AD12" s="147">
        <v>1140</v>
      </c>
      <c r="AE12" s="4">
        <v>1074</v>
      </c>
      <c r="AF12" s="4">
        <v>181</v>
      </c>
      <c r="AG12" s="4">
        <v>281</v>
      </c>
      <c r="AH12" s="147">
        <v>394</v>
      </c>
      <c r="AI12" s="4">
        <v>293</v>
      </c>
      <c r="AJ12" s="4">
        <v>436</v>
      </c>
      <c r="AK12" s="4">
        <v>999</v>
      </c>
      <c r="AL12" s="147">
        <v>861</v>
      </c>
      <c r="AM12" s="4">
        <v>2049</v>
      </c>
      <c r="AN12" s="4">
        <v>2050</v>
      </c>
      <c r="AO12" s="4">
        <v>2078</v>
      </c>
      <c r="AP12" s="147">
        <v>1374</v>
      </c>
      <c r="AQ12" s="4">
        <v>1277</v>
      </c>
      <c r="AR12" s="4">
        <v>1081</v>
      </c>
      <c r="AS12" s="4">
        <v>1703</v>
      </c>
      <c r="AT12" s="147">
        <v>2030</v>
      </c>
    </row>
    <row r="13" spans="3:46" x14ac:dyDescent="0.25">
      <c r="C13" s="3" t="s">
        <v>44</v>
      </c>
      <c r="D13" s="3" t="s">
        <v>45</v>
      </c>
      <c r="E13" s="154" t="s">
        <v>160</v>
      </c>
      <c r="F13" s="147" t="s">
        <v>160</v>
      </c>
      <c r="G13" s="4" t="s">
        <v>160</v>
      </c>
      <c r="H13" s="4" t="s">
        <v>160</v>
      </c>
      <c r="I13" s="4" t="s">
        <v>160</v>
      </c>
      <c r="J13" s="147" t="s">
        <v>160</v>
      </c>
      <c r="K13" s="4" t="s">
        <v>160</v>
      </c>
      <c r="L13" s="4" t="s">
        <v>160</v>
      </c>
      <c r="M13" s="4" t="s">
        <v>160</v>
      </c>
      <c r="N13" s="147" t="s">
        <v>160</v>
      </c>
      <c r="O13" s="4" t="s">
        <v>160</v>
      </c>
      <c r="P13" s="4" t="s">
        <v>160</v>
      </c>
      <c r="Q13" s="4">
        <v>995</v>
      </c>
      <c r="R13" s="147">
        <v>1144</v>
      </c>
      <c r="S13" s="4">
        <v>2411</v>
      </c>
      <c r="T13" s="4">
        <v>1330</v>
      </c>
      <c r="U13" s="4">
        <v>1505</v>
      </c>
      <c r="V13" s="147">
        <v>1774</v>
      </c>
      <c r="W13" s="4">
        <v>1625</v>
      </c>
      <c r="X13" s="4">
        <v>1341</v>
      </c>
      <c r="Y13" s="4">
        <v>1244</v>
      </c>
      <c r="Z13" s="147">
        <v>1203</v>
      </c>
      <c r="AA13" s="4">
        <v>1487</v>
      </c>
      <c r="AB13" s="4">
        <v>1459</v>
      </c>
      <c r="AC13" s="4">
        <v>1522</v>
      </c>
      <c r="AD13" s="147">
        <v>1926</v>
      </c>
      <c r="AE13" s="4">
        <v>492</v>
      </c>
      <c r="AF13" s="4">
        <v>769</v>
      </c>
      <c r="AG13" s="4">
        <v>1379</v>
      </c>
      <c r="AH13" s="147">
        <v>1874</v>
      </c>
      <c r="AI13" s="4">
        <v>2343</v>
      </c>
      <c r="AJ13" s="4">
        <v>2717</v>
      </c>
      <c r="AK13" s="4">
        <v>3649</v>
      </c>
      <c r="AL13" s="147">
        <v>6676</v>
      </c>
      <c r="AM13" s="4">
        <v>6268</v>
      </c>
      <c r="AN13" s="4">
        <v>5862</v>
      </c>
      <c r="AO13" s="4">
        <v>7048</v>
      </c>
      <c r="AP13" s="147">
        <v>5164</v>
      </c>
      <c r="AQ13" s="4">
        <v>5694</v>
      </c>
      <c r="AR13" s="4">
        <v>5941</v>
      </c>
      <c r="AS13" s="4">
        <v>8298</v>
      </c>
      <c r="AT13" s="147">
        <v>9521</v>
      </c>
    </row>
    <row r="14" spans="3:46" x14ac:dyDescent="0.25">
      <c r="C14" s="3" t="s">
        <v>46</v>
      </c>
      <c r="D14" s="3" t="s">
        <v>47</v>
      </c>
      <c r="E14" s="154" t="s">
        <v>160</v>
      </c>
      <c r="F14" s="147" t="s">
        <v>160</v>
      </c>
      <c r="G14" s="4" t="s">
        <v>160</v>
      </c>
      <c r="H14" s="4" t="s">
        <v>160</v>
      </c>
      <c r="I14" s="4">
        <v>794</v>
      </c>
      <c r="J14" s="147" t="s">
        <v>160</v>
      </c>
      <c r="K14" s="4">
        <v>3376</v>
      </c>
      <c r="L14" s="4">
        <v>3005</v>
      </c>
      <c r="M14" s="4">
        <v>789</v>
      </c>
      <c r="N14" s="147">
        <v>1269</v>
      </c>
      <c r="O14" s="4">
        <v>2863</v>
      </c>
      <c r="P14" s="4">
        <v>3660</v>
      </c>
      <c r="Q14" s="4">
        <v>2484</v>
      </c>
      <c r="R14" s="147">
        <v>1756</v>
      </c>
      <c r="S14" s="4">
        <v>1756</v>
      </c>
      <c r="T14" s="4">
        <v>1836</v>
      </c>
      <c r="U14" s="4">
        <v>9232</v>
      </c>
      <c r="V14" s="147">
        <v>18781</v>
      </c>
      <c r="W14" s="4">
        <v>5202</v>
      </c>
      <c r="X14" s="4">
        <v>5202</v>
      </c>
      <c r="Y14" s="4">
        <v>5263</v>
      </c>
      <c r="Z14" s="147">
        <v>7947</v>
      </c>
      <c r="AA14" s="4">
        <v>7973</v>
      </c>
      <c r="AB14" s="4">
        <v>13853</v>
      </c>
      <c r="AC14" s="4">
        <v>15971</v>
      </c>
      <c r="AD14" s="147">
        <v>16579</v>
      </c>
      <c r="AE14" s="4">
        <v>16732</v>
      </c>
      <c r="AF14" s="4">
        <v>16817</v>
      </c>
      <c r="AG14" s="4">
        <v>13191</v>
      </c>
      <c r="AH14" s="147">
        <v>12733</v>
      </c>
      <c r="AI14" s="4">
        <v>13216</v>
      </c>
      <c r="AJ14" s="4">
        <v>12086</v>
      </c>
      <c r="AK14" s="4">
        <v>10583</v>
      </c>
      <c r="AL14" s="147">
        <v>10357</v>
      </c>
      <c r="AM14" s="4">
        <v>10225</v>
      </c>
      <c r="AN14" s="4">
        <v>8376</v>
      </c>
      <c r="AO14" s="4">
        <v>8249</v>
      </c>
      <c r="AP14" s="147">
        <v>8218</v>
      </c>
      <c r="AQ14" s="4">
        <v>2965</v>
      </c>
      <c r="AR14" s="4">
        <v>11</v>
      </c>
      <c r="AS14" s="4">
        <v>2290</v>
      </c>
      <c r="AT14" s="147" t="s">
        <v>160</v>
      </c>
    </row>
    <row r="15" spans="3:46" x14ac:dyDescent="0.25">
      <c r="C15" s="3" t="s">
        <v>48</v>
      </c>
      <c r="D15" s="3" t="s">
        <v>49</v>
      </c>
      <c r="E15" s="154">
        <v>900</v>
      </c>
      <c r="F15" s="147">
        <v>829</v>
      </c>
      <c r="G15" s="4">
        <v>829</v>
      </c>
      <c r="H15" s="4">
        <v>1815</v>
      </c>
      <c r="I15" s="4">
        <v>625</v>
      </c>
      <c r="J15" s="147">
        <v>1034</v>
      </c>
      <c r="K15" s="4">
        <v>3345</v>
      </c>
      <c r="L15" s="4">
        <v>3054</v>
      </c>
      <c r="M15" s="4">
        <v>2711</v>
      </c>
      <c r="N15" s="147">
        <v>6140</v>
      </c>
      <c r="O15" s="4">
        <v>4640</v>
      </c>
      <c r="P15" s="4">
        <v>4862</v>
      </c>
      <c r="Q15" s="4">
        <v>2398</v>
      </c>
      <c r="R15" s="147">
        <v>2917</v>
      </c>
      <c r="S15" s="4">
        <v>3161</v>
      </c>
      <c r="T15" s="4">
        <v>5736</v>
      </c>
      <c r="U15" s="4">
        <v>6236</v>
      </c>
      <c r="V15" s="147">
        <v>6553</v>
      </c>
      <c r="W15" s="4">
        <v>7114</v>
      </c>
      <c r="X15" s="4">
        <v>6619</v>
      </c>
      <c r="Y15" s="4">
        <v>6898</v>
      </c>
      <c r="Z15" s="147">
        <v>3790</v>
      </c>
      <c r="AA15" s="4">
        <v>14755</v>
      </c>
      <c r="AB15" s="4">
        <v>15212</v>
      </c>
      <c r="AC15" s="4">
        <v>19769</v>
      </c>
      <c r="AD15" s="147">
        <v>17482</v>
      </c>
      <c r="AE15" s="4">
        <v>6387</v>
      </c>
      <c r="AF15" s="4">
        <v>10498</v>
      </c>
      <c r="AG15" s="4">
        <v>8568</v>
      </c>
      <c r="AH15" s="147">
        <v>11765</v>
      </c>
      <c r="AI15" s="4">
        <v>10576</v>
      </c>
      <c r="AJ15" s="4">
        <v>6536</v>
      </c>
      <c r="AK15" s="4">
        <v>6204</v>
      </c>
      <c r="AL15" s="147">
        <v>4362</v>
      </c>
      <c r="AM15" s="4">
        <v>4552</v>
      </c>
      <c r="AN15" s="4">
        <v>5357</v>
      </c>
      <c r="AO15" s="4">
        <v>7115</v>
      </c>
      <c r="AP15" s="147">
        <v>8209</v>
      </c>
      <c r="AQ15" s="4">
        <v>9143</v>
      </c>
      <c r="AR15" s="4">
        <v>8269</v>
      </c>
      <c r="AS15" s="4">
        <v>5635</v>
      </c>
      <c r="AT15" s="147">
        <v>5580</v>
      </c>
    </row>
    <row r="16" spans="3:46" x14ac:dyDescent="0.25">
      <c r="C16" s="3" t="s">
        <v>50</v>
      </c>
      <c r="D16" s="3" t="s">
        <v>51</v>
      </c>
      <c r="E16" s="154">
        <v>120</v>
      </c>
      <c r="F16" s="147" t="s">
        <v>160</v>
      </c>
      <c r="G16" s="4" t="s">
        <v>160</v>
      </c>
      <c r="H16" s="4" t="s">
        <v>160</v>
      </c>
      <c r="I16" s="4">
        <v>60</v>
      </c>
      <c r="J16" s="147" t="s">
        <v>160</v>
      </c>
      <c r="K16" s="4" t="s">
        <v>160</v>
      </c>
      <c r="L16" s="4" t="s">
        <v>160</v>
      </c>
      <c r="M16" s="4">
        <v>227</v>
      </c>
      <c r="N16" s="147">
        <v>1795</v>
      </c>
      <c r="O16" s="4" t="s">
        <v>160</v>
      </c>
      <c r="P16" s="4" t="s">
        <v>160</v>
      </c>
      <c r="Q16" s="4">
        <v>1575</v>
      </c>
      <c r="R16" s="147">
        <v>10815</v>
      </c>
      <c r="S16" s="4">
        <v>924</v>
      </c>
      <c r="T16" s="4">
        <v>824</v>
      </c>
      <c r="U16" s="4">
        <v>1901</v>
      </c>
      <c r="V16" s="147">
        <v>1184</v>
      </c>
      <c r="W16" s="4">
        <v>4637</v>
      </c>
      <c r="X16" s="4">
        <v>734</v>
      </c>
      <c r="Y16" s="4">
        <v>503</v>
      </c>
      <c r="Z16" s="147">
        <v>245</v>
      </c>
      <c r="AA16" s="4" t="s">
        <v>160</v>
      </c>
      <c r="AB16" s="4" t="s">
        <v>160</v>
      </c>
      <c r="AC16" s="4" t="s">
        <v>160</v>
      </c>
      <c r="AD16" s="147" t="s">
        <v>160</v>
      </c>
      <c r="AE16" s="4" t="s">
        <v>160</v>
      </c>
      <c r="AF16" s="4" t="s">
        <v>160</v>
      </c>
      <c r="AG16" s="4" t="s">
        <v>160</v>
      </c>
      <c r="AH16" s="147" t="s">
        <v>160</v>
      </c>
      <c r="AI16" s="4" t="s">
        <v>160</v>
      </c>
      <c r="AJ16" s="4" t="s">
        <v>160</v>
      </c>
      <c r="AK16" s="4" t="s">
        <v>410</v>
      </c>
      <c r="AL16" s="147" t="s">
        <v>160</v>
      </c>
      <c r="AM16" s="4" t="s">
        <v>410</v>
      </c>
      <c r="AN16" s="4" t="s">
        <v>160</v>
      </c>
      <c r="AO16" s="4" t="s">
        <v>410</v>
      </c>
      <c r="AP16" s="147" t="s">
        <v>410</v>
      </c>
      <c r="AQ16" s="4" t="s">
        <v>410</v>
      </c>
      <c r="AR16" s="4" t="s">
        <v>410</v>
      </c>
      <c r="AS16" s="4" t="s">
        <v>160</v>
      </c>
      <c r="AT16" s="147">
        <v>7114</v>
      </c>
    </row>
    <row r="17" spans="3:46" x14ac:dyDescent="0.25">
      <c r="C17" s="3" t="s">
        <v>52</v>
      </c>
      <c r="D17" s="3" t="s">
        <v>53</v>
      </c>
      <c r="E17" s="154">
        <v>16</v>
      </c>
      <c r="F17" s="147" t="s">
        <v>160</v>
      </c>
      <c r="G17" s="4" t="s">
        <v>160</v>
      </c>
      <c r="H17" s="4" t="s">
        <v>160</v>
      </c>
      <c r="I17" s="4">
        <v>70</v>
      </c>
      <c r="J17" s="147" t="s">
        <v>160</v>
      </c>
      <c r="K17" s="4" t="s">
        <v>160</v>
      </c>
      <c r="L17" s="4" t="s">
        <v>160</v>
      </c>
      <c r="M17" s="4">
        <v>380</v>
      </c>
      <c r="N17" s="147" t="s">
        <v>160</v>
      </c>
      <c r="O17" s="4" t="s">
        <v>160</v>
      </c>
      <c r="P17" s="4" t="s">
        <v>160</v>
      </c>
      <c r="Q17" s="4">
        <v>1751</v>
      </c>
      <c r="R17" s="147">
        <v>1307</v>
      </c>
      <c r="S17" s="4">
        <v>1823</v>
      </c>
      <c r="T17" s="4">
        <v>1299</v>
      </c>
      <c r="U17" s="4">
        <v>1870</v>
      </c>
      <c r="V17" s="147" t="s">
        <v>160</v>
      </c>
      <c r="W17" s="4" t="s">
        <v>160</v>
      </c>
      <c r="X17" s="4" t="s">
        <v>160</v>
      </c>
      <c r="Y17" s="4" t="s">
        <v>160</v>
      </c>
      <c r="Z17" s="147" t="s">
        <v>160</v>
      </c>
      <c r="AA17" s="4" t="s">
        <v>160</v>
      </c>
      <c r="AB17" s="4" t="s">
        <v>160</v>
      </c>
      <c r="AC17" s="4" t="s">
        <v>160</v>
      </c>
      <c r="AD17" s="147" t="s">
        <v>160</v>
      </c>
      <c r="AE17" s="4" t="s">
        <v>160</v>
      </c>
      <c r="AF17" s="4" t="s">
        <v>160</v>
      </c>
      <c r="AG17" s="4" t="s">
        <v>160</v>
      </c>
      <c r="AH17" s="147" t="s">
        <v>160</v>
      </c>
      <c r="AI17" s="4" t="s">
        <v>160</v>
      </c>
      <c r="AJ17" s="4" t="s">
        <v>160</v>
      </c>
      <c r="AK17" s="4" t="s">
        <v>160</v>
      </c>
      <c r="AL17" s="147" t="s">
        <v>160</v>
      </c>
      <c r="AM17" s="4" t="s">
        <v>410</v>
      </c>
      <c r="AN17" s="4" t="s">
        <v>160</v>
      </c>
      <c r="AO17" s="4" t="s">
        <v>410</v>
      </c>
      <c r="AP17" s="147" t="s">
        <v>410</v>
      </c>
      <c r="AQ17" s="4" t="s">
        <v>410</v>
      </c>
      <c r="AR17" s="4" t="s">
        <v>410</v>
      </c>
      <c r="AS17" s="4" t="s">
        <v>160</v>
      </c>
      <c r="AT17" s="147" t="s">
        <v>160</v>
      </c>
    </row>
    <row r="18" spans="3:46" x14ac:dyDescent="0.25">
      <c r="C18" s="3" t="s">
        <v>54</v>
      </c>
      <c r="D18" s="3" t="s">
        <v>55</v>
      </c>
      <c r="E18" s="154" t="s">
        <v>160</v>
      </c>
      <c r="F18" s="147" t="s">
        <v>160</v>
      </c>
      <c r="G18" s="4" t="s">
        <v>160</v>
      </c>
      <c r="H18" s="4" t="s">
        <v>160</v>
      </c>
      <c r="I18" s="4" t="s">
        <v>160</v>
      </c>
      <c r="J18" s="147" t="s">
        <v>160</v>
      </c>
      <c r="K18" s="4" t="s">
        <v>160</v>
      </c>
      <c r="L18" s="4" t="s">
        <v>160</v>
      </c>
      <c r="M18" s="4" t="s">
        <v>160</v>
      </c>
      <c r="N18" s="147" t="s">
        <v>160</v>
      </c>
      <c r="O18" s="4" t="s">
        <v>160</v>
      </c>
      <c r="P18" s="4" t="s">
        <v>160</v>
      </c>
      <c r="Q18" s="4" t="s">
        <v>160</v>
      </c>
      <c r="R18" s="147" t="s">
        <v>160</v>
      </c>
      <c r="S18" s="4">
        <v>673</v>
      </c>
      <c r="T18" s="4">
        <v>848</v>
      </c>
      <c r="U18" s="4">
        <v>803</v>
      </c>
      <c r="V18" s="147">
        <v>965</v>
      </c>
      <c r="W18" s="4">
        <v>944</v>
      </c>
      <c r="X18" s="4">
        <v>1581</v>
      </c>
      <c r="Y18" s="4">
        <v>1561</v>
      </c>
      <c r="Z18" s="147">
        <v>1604</v>
      </c>
      <c r="AA18" s="4">
        <v>1674</v>
      </c>
      <c r="AB18" s="4">
        <v>1722</v>
      </c>
      <c r="AC18" s="4">
        <v>1677</v>
      </c>
      <c r="AD18" s="147">
        <v>1610</v>
      </c>
      <c r="AE18" s="4">
        <v>1688</v>
      </c>
      <c r="AF18" s="4">
        <v>1688</v>
      </c>
      <c r="AG18" s="4">
        <v>1967</v>
      </c>
      <c r="AH18" s="147">
        <v>1878</v>
      </c>
      <c r="AI18" s="4">
        <v>1712</v>
      </c>
      <c r="AJ18" s="4">
        <v>2263</v>
      </c>
      <c r="AK18" s="4">
        <v>2136</v>
      </c>
      <c r="AL18" s="147">
        <v>2259</v>
      </c>
      <c r="AM18" s="4">
        <v>2509</v>
      </c>
      <c r="AN18" s="4">
        <v>2902</v>
      </c>
      <c r="AO18" s="4">
        <v>2676</v>
      </c>
      <c r="AP18" s="147">
        <v>2820</v>
      </c>
      <c r="AQ18" s="4">
        <v>2810</v>
      </c>
      <c r="AR18" s="4">
        <v>2897</v>
      </c>
      <c r="AS18" s="4">
        <v>3103</v>
      </c>
      <c r="AT18" s="147">
        <v>3303</v>
      </c>
    </row>
    <row r="19" spans="3:46" x14ac:dyDescent="0.25">
      <c r="C19" s="3" t="s">
        <v>56</v>
      </c>
      <c r="D19" s="3" t="s">
        <v>57</v>
      </c>
      <c r="E19" s="154" t="s">
        <v>160</v>
      </c>
      <c r="F19" s="147" t="s">
        <v>160</v>
      </c>
      <c r="G19" s="4" t="s">
        <v>160</v>
      </c>
      <c r="H19" s="4" t="s">
        <v>160</v>
      </c>
      <c r="I19" s="4" t="s">
        <v>160</v>
      </c>
      <c r="J19" s="147" t="s">
        <v>160</v>
      </c>
      <c r="K19" s="4" t="s">
        <v>160</v>
      </c>
      <c r="L19" s="4" t="s">
        <v>160</v>
      </c>
      <c r="M19" s="4" t="s">
        <v>160</v>
      </c>
      <c r="N19" s="147" t="s">
        <v>160</v>
      </c>
      <c r="O19" s="4" t="s">
        <v>160</v>
      </c>
      <c r="P19" s="4" t="s">
        <v>160</v>
      </c>
      <c r="Q19" s="4" t="s">
        <v>160</v>
      </c>
      <c r="R19" s="147" t="s">
        <v>160</v>
      </c>
      <c r="S19" s="4" t="s">
        <v>160</v>
      </c>
      <c r="T19" s="4" t="s">
        <v>160</v>
      </c>
      <c r="U19" s="4" t="s">
        <v>160</v>
      </c>
      <c r="V19" s="147" t="s">
        <v>160</v>
      </c>
      <c r="W19" s="4" t="s">
        <v>160</v>
      </c>
      <c r="X19" s="4" t="s">
        <v>160</v>
      </c>
      <c r="Y19" s="4">
        <v>2680</v>
      </c>
      <c r="Z19" s="147" t="s">
        <v>160</v>
      </c>
      <c r="AA19" s="4" t="s">
        <v>160</v>
      </c>
      <c r="AB19" s="4" t="s">
        <v>160</v>
      </c>
      <c r="AC19" s="4">
        <v>2284</v>
      </c>
      <c r="AD19" s="147">
        <v>2133</v>
      </c>
      <c r="AE19" s="4">
        <v>885</v>
      </c>
      <c r="AF19" s="4">
        <v>857</v>
      </c>
      <c r="AG19" s="4">
        <v>773</v>
      </c>
      <c r="AH19" s="147">
        <v>399</v>
      </c>
      <c r="AI19" s="4">
        <v>851</v>
      </c>
      <c r="AJ19" s="4">
        <v>1484</v>
      </c>
      <c r="AK19" s="4" t="s">
        <v>410</v>
      </c>
      <c r="AL19" s="147" t="s">
        <v>160</v>
      </c>
      <c r="AM19" s="4" t="s">
        <v>410</v>
      </c>
      <c r="AN19" s="4" t="s">
        <v>160</v>
      </c>
      <c r="AO19" s="4" t="s">
        <v>410</v>
      </c>
      <c r="AP19" s="147" t="s">
        <v>410</v>
      </c>
      <c r="AQ19" s="4" t="s">
        <v>410</v>
      </c>
      <c r="AR19" s="4">
        <v>3011</v>
      </c>
      <c r="AS19" s="4">
        <v>3921</v>
      </c>
      <c r="AT19" s="147">
        <v>1794</v>
      </c>
    </row>
    <row r="20" spans="3:46" x14ac:dyDescent="0.25">
      <c r="C20" s="3" t="s">
        <v>58</v>
      </c>
      <c r="D20" s="3" t="s">
        <v>59</v>
      </c>
      <c r="E20" s="154" t="s">
        <v>160</v>
      </c>
      <c r="F20" s="147" t="s">
        <v>160</v>
      </c>
      <c r="G20" s="4" t="s">
        <v>160</v>
      </c>
      <c r="H20" s="4" t="s">
        <v>160</v>
      </c>
      <c r="I20" s="4" t="s">
        <v>160</v>
      </c>
      <c r="J20" s="147" t="s">
        <v>160</v>
      </c>
      <c r="K20" s="4" t="s">
        <v>160</v>
      </c>
      <c r="L20" s="4" t="s">
        <v>160</v>
      </c>
      <c r="M20" s="4" t="s">
        <v>160</v>
      </c>
      <c r="N20" s="147" t="s">
        <v>160</v>
      </c>
      <c r="O20" s="4" t="s">
        <v>160</v>
      </c>
      <c r="P20" s="4" t="s">
        <v>160</v>
      </c>
      <c r="Q20" s="4" t="s">
        <v>160</v>
      </c>
      <c r="R20" s="147" t="s">
        <v>160</v>
      </c>
      <c r="S20" s="4" t="s">
        <v>160</v>
      </c>
      <c r="T20" s="4" t="s">
        <v>160</v>
      </c>
      <c r="U20" s="4" t="s">
        <v>160</v>
      </c>
      <c r="V20" s="147" t="s">
        <v>160</v>
      </c>
      <c r="W20" s="4" t="s">
        <v>160</v>
      </c>
      <c r="X20" s="4" t="s">
        <v>160</v>
      </c>
      <c r="Y20" s="4" t="s">
        <v>160</v>
      </c>
      <c r="Z20" s="147" t="s">
        <v>160</v>
      </c>
      <c r="AA20" s="4" t="s">
        <v>160</v>
      </c>
      <c r="AB20" s="4" t="s">
        <v>160</v>
      </c>
      <c r="AC20" s="4">
        <v>1506</v>
      </c>
      <c r="AD20" s="147" t="s">
        <v>160</v>
      </c>
      <c r="AE20" s="4" t="s">
        <v>160</v>
      </c>
      <c r="AF20" s="4" t="s">
        <v>160</v>
      </c>
      <c r="AG20" s="4">
        <v>528</v>
      </c>
      <c r="AH20" s="147" t="s">
        <v>160</v>
      </c>
      <c r="AI20" s="4" t="s">
        <v>160</v>
      </c>
      <c r="AJ20" s="4" t="s">
        <v>160</v>
      </c>
      <c r="AK20" s="4" t="s">
        <v>410</v>
      </c>
      <c r="AL20" s="147" t="s">
        <v>160</v>
      </c>
      <c r="AM20" s="4" t="s">
        <v>410</v>
      </c>
      <c r="AN20" s="4" t="s">
        <v>160</v>
      </c>
      <c r="AO20" s="4" t="s">
        <v>410</v>
      </c>
      <c r="AP20" s="147" t="s">
        <v>410</v>
      </c>
      <c r="AQ20" s="4" t="s">
        <v>410</v>
      </c>
      <c r="AR20" s="4" t="s">
        <v>410</v>
      </c>
      <c r="AS20" s="4" t="s">
        <v>160</v>
      </c>
      <c r="AT20" s="147" t="s">
        <v>160</v>
      </c>
    </row>
    <row r="21" spans="3:46" x14ac:dyDescent="0.25">
      <c r="C21" s="3" t="s">
        <v>60</v>
      </c>
      <c r="D21" s="3" t="s">
        <v>61</v>
      </c>
      <c r="E21" s="154">
        <v>33</v>
      </c>
      <c r="F21" s="147">
        <v>28</v>
      </c>
      <c r="G21" s="4">
        <v>114</v>
      </c>
      <c r="H21" s="4">
        <v>134</v>
      </c>
      <c r="I21" s="4">
        <v>422</v>
      </c>
      <c r="J21" s="147">
        <v>2437</v>
      </c>
      <c r="K21" s="4">
        <v>366</v>
      </c>
      <c r="L21" s="4">
        <v>568</v>
      </c>
      <c r="M21" s="4">
        <v>319</v>
      </c>
      <c r="N21" s="147">
        <v>516</v>
      </c>
      <c r="O21" s="4">
        <v>2141</v>
      </c>
      <c r="P21" s="4">
        <v>3367</v>
      </c>
      <c r="Q21" s="4">
        <v>1409</v>
      </c>
      <c r="R21" s="147">
        <v>2143</v>
      </c>
      <c r="S21" s="4">
        <v>1221</v>
      </c>
      <c r="T21" s="4">
        <v>3459</v>
      </c>
      <c r="U21" s="4">
        <v>1130</v>
      </c>
      <c r="V21" s="147">
        <v>1126</v>
      </c>
      <c r="W21" s="4">
        <v>1741</v>
      </c>
      <c r="X21" s="4">
        <v>1097</v>
      </c>
      <c r="Y21" s="4">
        <v>522</v>
      </c>
      <c r="Z21" s="147">
        <v>1625</v>
      </c>
      <c r="AA21" s="4">
        <v>4344</v>
      </c>
      <c r="AB21" s="4">
        <v>3455</v>
      </c>
      <c r="AC21" s="4">
        <v>235</v>
      </c>
      <c r="AD21" s="147">
        <v>1086</v>
      </c>
      <c r="AE21" s="4">
        <v>707</v>
      </c>
      <c r="AF21" s="4">
        <v>1639</v>
      </c>
      <c r="AG21" s="4">
        <v>1574</v>
      </c>
      <c r="AH21" s="147">
        <v>5748</v>
      </c>
      <c r="AI21" s="4">
        <v>1411</v>
      </c>
      <c r="AJ21" s="4">
        <v>2081</v>
      </c>
      <c r="AK21" s="4">
        <v>2657</v>
      </c>
      <c r="AL21" s="147">
        <v>4416</v>
      </c>
      <c r="AM21" s="4">
        <v>4819</v>
      </c>
      <c r="AN21" s="4">
        <v>5437</v>
      </c>
      <c r="AO21" s="4">
        <v>3931</v>
      </c>
      <c r="AP21" s="147">
        <v>4623</v>
      </c>
      <c r="AQ21" s="4">
        <v>5282</v>
      </c>
      <c r="AR21" s="4">
        <v>3571</v>
      </c>
      <c r="AS21" s="4">
        <v>4406</v>
      </c>
      <c r="AT21" s="147">
        <v>5026</v>
      </c>
    </row>
    <row r="22" spans="3:46" ht="16.5" thickBot="1" x14ac:dyDescent="0.3">
      <c r="C22" s="5" t="s">
        <v>62</v>
      </c>
      <c r="D22" s="5" t="s">
        <v>63</v>
      </c>
      <c r="E22" s="155">
        <v>13836</v>
      </c>
      <c r="F22" s="148">
        <v>11579</v>
      </c>
      <c r="G22" s="6">
        <v>12554</v>
      </c>
      <c r="H22" s="6">
        <v>10240</v>
      </c>
      <c r="I22" s="6">
        <v>8651</v>
      </c>
      <c r="J22" s="148">
        <v>20067</v>
      </c>
      <c r="K22" s="6">
        <v>29818</v>
      </c>
      <c r="L22" s="6">
        <v>28984</v>
      </c>
      <c r="M22" s="6">
        <v>26808</v>
      </c>
      <c r="N22" s="148">
        <v>33844</v>
      </c>
      <c r="O22" s="6">
        <v>39826</v>
      </c>
      <c r="P22" s="6">
        <v>43282</v>
      </c>
      <c r="Q22" s="6">
        <v>62678</v>
      </c>
      <c r="R22" s="148">
        <v>83178</v>
      </c>
      <c r="S22" s="6">
        <v>97665</v>
      </c>
      <c r="T22" s="6">
        <v>97573</v>
      </c>
      <c r="U22" s="6">
        <v>104243</v>
      </c>
      <c r="V22" s="148">
        <v>110360</v>
      </c>
      <c r="W22" s="6">
        <v>143106</v>
      </c>
      <c r="X22" s="6">
        <v>169784</v>
      </c>
      <c r="Y22" s="6">
        <v>151167</v>
      </c>
      <c r="Z22" s="148">
        <v>132434</v>
      </c>
      <c r="AA22" s="6">
        <v>125012</v>
      </c>
      <c r="AB22" s="6">
        <v>103701</v>
      </c>
      <c r="AC22" s="6">
        <v>105261</v>
      </c>
      <c r="AD22" s="148">
        <v>83499</v>
      </c>
      <c r="AE22" s="6">
        <v>76553</v>
      </c>
      <c r="AF22" s="6">
        <v>67434</v>
      </c>
      <c r="AG22" s="6">
        <v>76687</v>
      </c>
      <c r="AH22" s="148">
        <v>73422</v>
      </c>
      <c r="AI22" s="6">
        <v>104231</v>
      </c>
      <c r="AJ22" s="6">
        <v>115650</v>
      </c>
      <c r="AK22" s="6">
        <v>136963</v>
      </c>
      <c r="AL22" s="148">
        <v>146738</v>
      </c>
      <c r="AM22" s="6">
        <v>160183</v>
      </c>
      <c r="AN22" s="6">
        <v>168830</v>
      </c>
      <c r="AO22" s="6">
        <v>177122</v>
      </c>
      <c r="AP22" s="148">
        <v>197913</v>
      </c>
      <c r="AQ22" s="6">
        <v>209775</v>
      </c>
      <c r="AR22" s="6">
        <v>200365</v>
      </c>
      <c r="AS22" s="6">
        <v>221643</v>
      </c>
      <c r="AT22" s="148">
        <v>227245</v>
      </c>
    </row>
    <row r="23" spans="3:46" x14ac:dyDescent="0.25">
      <c r="C23" s="3" t="s">
        <v>64</v>
      </c>
      <c r="D23" s="3" t="s">
        <v>65</v>
      </c>
      <c r="E23" s="154">
        <v>12</v>
      </c>
      <c r="F23" s="147" t="s">
        <v>160</v>
      </c>
      <c r="G23" s="4" t="s">
        <v>160</v>
      </c>
      <c r="H23" s="4" t="s">
        <v>160</v>
      </c>
      <c r="I23" s="4">
        <v>16</v>
      </c>
      <c r="J23" s="147" t="s">
        <v>160</v>
      </c>
      <c r="K23" s="4" t="s">
        <v>160</v>
      </c>
      <c r="L23" s="4" t="s">
        <v>160</v>
      </c>
      <c r="M23" s="4">
        <v>10</v>
      </c>
      <c r="N23" s="147" t="s">
        <v>160</v>
      </c>
      <c r="O23" s="4" t="s">
        <v>160</v>
      </c>
      <c r="P23" s="4" t="s">
        <v>160</v>
      </c>
      <c r="Q23" s="4">
        <v>38</v>
      </c>
      <c r="R23" s="147" t="s">
        <v>160</v>
      </c>
      <c r="S23" s="4" t="s">
        <v>160</v>
      </c>
      <c r="T23" s="4" t="s">
        <v>160</v>
      </c>
      <c r="U23" s="4">
        <v>74</v>
      </c>
      <c r="V23" s="147" t="s">
        <v>160</v>
      </c>
      <c r="W23" s="4" t="s">
        <v>160</v>
      </c>
      <c r="X23" s="4" t="s">
        <v>160</v>
      </c>
      <c r="Y23" s="4">
        <v>58</v>
      </c>
      <c r="Z23" s="147" t="s">
        <v>160</v>
      </c>
      <c r="AA23" s="4" t="s">
        <v>160</v>
      </c>
      <c r="AB23" s="4" t="s">
        <v>160</v>
      </c>
      <c r="AC23" s="4">
        <v>193</v>
      </c>
      <c r="AD23" s="147" t="s">
        <v>160</v>
      </c>
      <c r="AE23" s="4" t="s">
        <v>160</v>
      </c>
      <c r="AF23" s="4" t="s">
        <v>160</v>
      </c>
      <c r="AG23" s="4">
        <v>179</v>
      </c>
      <c r="AH23" s="147" t="s">
        <v>160</v>
      </c>
      <c r="AI23" s="4" t="s">
        <v>160</v>
      </c>
      <c r="AJ23" s="4" t="s">
        <v>160</v>
      </c>
      <c r="AK23" s="4">
        <v>188</v>
      </c>
      <c r="AL23" s="147" t="s">
        <v>160</v>
      </c>
      <c r="AM23" s="4" t="s">
        <v>410</v>
      </c>
      <c r="AN23" s="4" t="s">
        <v>160</v>
      </c>
      <c r="AO23" s="4">
        <v>170</v>
      </c>
      <c r="AP23" s="147" t="s">
        <v>410</v>
      </c>
      <c r="AQ23" s="4" t="s">
        <v>410</v>
      </c>
      <c r="AR23" s="4" t="s">
        <v>410</v>
      </c>
      <c r="AS23" s="4">
        <v>725</v>
      </c>
      <c r="AT23" s="147" t="s">
        <v>160</v>
      </c>
    </row>
    <row r="24" spans="3:46" x14ac:dyDescent="0.25">
      <c r="C24" s="3" t="s">
        <v>66</v>
      </c>
      <c r="D24" s="3" t="s">
        <v>67</v>
      </c>
      <c r="E24" s="154" t="s">
        <v>160</v>
      </c>
      <c r="F24" s="147" t="s">
        <v>160</v>
      </c>
      <c r="G24" s="4" t="s">
        <v>160</v>
      </c>
      <c r="H24" s="4" t="s">
        <v>160</v>
      </c>
      <c r="I24" s="4">
        <v>39</v>
      </c>
      <c r="J24" s="147" t="s">
        <v>160</v>
      </c>
      <c r="K24" s="4" t="s">
        <v>160</v>
      </c>
      <c r="L24" s="4" t="s">
        <v>160</v>
      </c>
      <c r="M24" s="4">
        <v>39</v>
      </c>
      <c r="N24" s="147" t="s">
        <v>160</v>
      </c>
      <c r="O24" s="4" t="s">
        <v>160</v>
      </c>
      <c r="P24" s="4" t="s">
        <v>160</v>
      </c>
      <c r="Q24" s="4">
        <v>39</v>
      </c>
      <c r="R24" s="147" t="s">
        <v>160</v>
      </c>
      <c r="S24" s="4" t="s">
        <v>160</v>
      </c>
      <c r="T24" s="4" t="s">
        <v>160</v>
      </c>
      <c r="U24" s="4">
        <v>39</v>
      </c>
      <c r="V24" s="147" t="s">
        <v>160</v>
      </c>
      <c r="W24" s="4" t="s">
        <v>160</v>
      </c>
      <c r="X24" s="4" t="s">
        <v>160</v>
      </c>
      <c r="Y24" s="4">
        <v>39</v>
      </c>
      <c r="Z24" s="147" t="s">
        <v>160</v>
      </c>
      <c r="AA24" s="4" t="s">
        <v>160</v>
      </c>
      <c r="AB24" s="4" t="s">
        <v>160</v>
      </c>
      <c r="AC24" s="4">
        <v>108</v>
      </c>
      <c r="AD24" s="147" t="s">
        <v>160</v>
      </c>
      <c r="AE24" s="4" t="s">
        <v>160</v>
      </c>
      <c r="AF24" s="4" t="s">
        <v>160</v>
      </c>
      <c r="AG24" s="4">
        <v>135</v>
      </c>
      <c r="AH24" s="147" t="s">
        <v>160</v>
      </c>
      <c r="AI24" s="4" t="s">
        <v>160</v>
      </c>
      <c r="AJ24" s="4" t="s">
        <v>160</v>
      </c>
      <c r="AK24" s="4">
        <v>227</v>
      </c>
      <c r="AL24" s="147" t="s">
        <v>160</v>
      </c>
      <c r="AM24" s="4" t="s">
        <v>410</v>
      </c>
      <c r="AN24" s="4" t="s">
        <v>160</v>
      </c>
      <c r="AO24" s="4">
        <v>227</v>
      </c>
      <c r="AP24" s="147" t="s">
        <v>410</v>
      </c>
      <c r="AQ24" s="4" t="s">
        <v>410</v>
      </c>
      <c r="AR24" s="4" t="s">
        <v>410</v>
      </c>
      <c r="AS24" s="4">
        <v>227</v>
      </c>
      <c r="AT24" s="147" t="s">
        <v>160</v>
      </c>
    </row>
    <row r="25" spans="3:46" x14ac:dyDescent="0.25">
      <c r="C25" s="3" t="s">
        <v>68</v>
      </c>
      <c r="D25" s="3" t="s">
        <v>69</v>
      </c>
      <c r="E25" s="154">
        <v>1</v>
      </c>
      <c r="F25" s="147" t="s">
        <v>160</v>
      </c>
      <c r="G25" s="4" t="s">
        <v>160</v>
      </c>
      <c r="H25" s="4" t="s">
        <v>160</v>
      </c>
      <c r="I25" s="4">
        <v>8</v>
      </c>
      <c r="J25" s="147" t="s">
        <v>160</v>
      </c>
      <c r="K25" s="4" t="s">
        <v>160</v>
      </c>
      <c r="L25" s="4" t="s">
        <v>160</v>
      </c>
      <c r="M25" s="4">
        <v>8</v>
      </c>
      <c r="N25" s="147" t="s">
        <v>160</v>
      </c>
      <c r="O25" s="4" t="s">
        <v>160</v>
      </c>
      <c r="P25" s="4" t="s">
        <v>160</v>
      </c>
      <c r="Q25" s="4">
        <v>13</v>
      </c>
      <c r="R25" s="147" t="s">
        <v>160</v>
      </c>
      <c r="S25" s="4" t="s">
        <v>160</v>
      </c>
      <c r="T25" s="4" t="s">
        <v>160</v>
      </c>
      <c r="U25" s="4">
        <v>32</v>
      </c>
      <c r="V25" s="147" t="s">
        <v>160</v>
      </c>
      <c r="W25" s="4" t="s">
        <v>160</v>
      </c>
      <c r="X25" s="4" t="s">
        <v>160</v>
      </c>
      <c r="Y25" s="4">
        <v>12</v>
      </c>
      <c r="Z25" s="147" t="s">
        <v>160</v>
      </c>
      <c r="AA25" s="4" t="s">
        <v>160</v>
      </c>
      <c r="AB25" s="4" t="s">
        <v>160</v>
      </c>
      <c r="AC25" s="4">
        <v>55</v>
      </c>
      <c r="AD25" s="147" t="s">
        <v>160</v>
      </c>
      <c r="AE25" s="4" t="s">
        <v>160</v>
      </c>
      <c r="AF25" s="4" t="s">
        <v>160</v>
      </c>
      <c r="AG25" s="4">
        <v>41</v>
      </c>
      <c r="AH25" s="147" t="s">
        <v>160</v>
      </c>
      <c r="AI25" s="4" t="s">
        <v>160</v>
      </c>
      <c r="AJ25" s="4" t="s">
        <v>160</v>
      </c>
      <c r="AK25" s="4">
        <v>45</v>
      </c>
      <c r="AL25" s="147" t="s">
        <v>160</v>
      </c>
      <c r="AM25" s="4" t="s">
        <v>410</v>
      </c>
      <c r="AN25" s="4" t="s">
        <v>160</v>
      </c>
      <c r="AO25" s="4">
        <v>40</v>
      </c>
      <c r="AP25" s="147" t="s">
        <v>410</v>
      </c>
      <c r="AQ25" s="4" t="s">
        <v>410</v>
      </c>
      <c r="AR25" s="4" t="s">
        <v>410</v>
      </c>
      <c r="AS25" s="4">
        <v>62</v>
      </c>
      <c r="AT25" s="147" t="s">
        <v>160</v>
      </c>
    </row>
    <row r="26" spans="3:46" x14ac:dyDescent="0.25">
      <c r="C26" s="7" t="s">
        <v>70</v>
      </c>
      <c r="D26" s="7" t="s">
        <v>71</v>
      </c>
      <c r="E26" s="156">
        <v>13</v>
      </c>
      <c r="F26" s="149">
        <v>63</v>
      </c>
      <c r="G26" s="8">
        <v>63</v>
      </c>
      <c r="H26" s="8">
        <v>62</v>
      </c>
      <c r="I26" s="8">
        <v>63</v>
      </c>
      <c r="J26" s="149">
        <v>66</v>
      </c>
      <c r="K26" s="8">
        <v>68</v>
      </c>
      <c r="L26" s="8">
        <v>68</v>
      </c>
      <c r="M26" s="8">
        <v>57</v>
      </c>
      <c r="N26" s="149">
        <v>89</v>
      </c>
      <c r="O26" s="8">
        <v>88</v>
      </c>
      <c r="P26" s="8">
        <v>92</v>
      </c>
      <c r="Q26" s="8">
        <v>90</v>
      </c>
      <c r="R26" s="149">
        <v>120</v>
      </c>
      <c r="S26" s="8">
        <v>122</v>
      </c>
      <c r="T26" s="8">
        <v>125</v>
      </c>
      <c r="U26" s="8">
        <v>146</v>
      </c>
      <c r="V26" s="149">
        <v>412</v>
      </c>
      <c r="W26" s="8">
        <v>405</v>
      </c>
      <c r="X26" s="8">
        <v>1090</v>
      </c>
      <c r="Y26" s="8">
        <v>109</v>
      </c>
      <c r="Z26" s="149">
        <v>231</v>
      </c>
      <c r="AA26" s="8">
        <v>222</v>
      </c>
      <c r="AB26" s="8">
        <v>244</v>
      </c>
      <c r="AC26" s="8">
        <v>357</v>
      </c>
      <c r="AD26" s="149">
        <v>378</v>
      </c>
      <c r="AE26" s="8">
        <v>367</v>
      </c>
      <c r="AF26" s="8">
        <v>380</v>
      </c>
      <c r="AG26" s="8">
        <v>355</v>
      </c>
      <c r="AH26" s="149">
        <v>380</v>
      </c>
      <c r="AI26" s="8">
        <v>429</v>
      </c>
      <c r="AJ26" s="8">
        <v>473</v>
      </c>
      <c r="AK26" s="8">
        <v>460</v>
      </c>
      <c r="AL26" s="149">
        <v>457</v>
      </c>
      <c r="AM26" s="8">
        <v>463</v>
      </c>
      <c r="AN26" s="8">
        <v>473</v>
      </c>
      <c r="AO26" s="8">
        <v>437</v>
      </c>
      <c r="AP26" s="149">
        <v>436</v>
      </c>
      <c r="AQ26" s="8">
        <v>1106</v>
      </c>
      <c r="AR26" s="8">
        <v>960</v>
      </c>
      <c r="AS26" s="4">
        <v>1015</v>
      </c>
      <c r="AT26" s="149">
        <v>972</v>
      </c>
    </row>
    <row r="27" spans="3:46" x14ac:dyDescent="0.25">
      <c r="C27" s="3" t="s">
        <v>72</v>
      </c>
      <c r="D27" s="3" t="s">
        <v>73</v>
      </c>
      <c r="E27" s="154">
        <v>1</v>
      </c>
      <c r="F27" s="147" t="s">
        <v>160</v>
      </c>
      <c r="G27" s="4" t="s">
        <v>160</v>
      </c>
      <c r="H27" s="4" t="s">
        <v>160</v>
      </c>
      <c r="I27" s="4">
        <v>1</v>
      </c>
      <c r="J27" s="147" t="s">
        <v>160</v>
      </c>
      <c r="K27" s="4" t="s">
        <v>160</v>
      </c>
      <c r="L27" s="4" t="s">
        <v>160</v>
      </c>
      <c r="M27" s="4">
        <v>0</v>
      </c>
      <c r="N27" s="147" t="s">
        <v>160</v>
      </c>
      <c r="O27" s="4" t="s">
        <v>160</v>
      </c>
      <c r="P27" s="4" t="s">
        <v>160</v>
      </c>
      <c r="Q27" s="4">
        <v>2</v>
      </c>
      <c r="R27" s="147" t="s">
        <v>160</v>
      </c>
      <c r="S27" s="4" t="s">
        <v>160</v>
      </c>
      <c r="T27" s="4" t="s">
        <v>160</v>
      </c>
      <c r="U27" s="4">
        <v>10</v>
      </c>
      <c r="V27" s="147" t="s">
        <v>160</v>
      </c>
      <c r="W27" s="4" t="s">
        <v>160</v>
      </c>
      <c r="X27" s="4" t="s">
        <v>160</v>
      </c>
      <c r="Y27" s="4">
        <v>102</v>
      </c>
      <c r="Z27" s="147" t="s">
        <v>160</v>
      </c>
      <c r="AA27" s="4" t="s">
        <v>160</v>
      </c>
      <c r="AB27" s="4" t="s">
        <v>160</v>
      </c>
      <c r="AC27" s="4">
        <v>105</v>
      </c>
      <c r="AD27" s="147" t="s">
        <v>160</v>
      </c>
      <c r="AE27" s="4" t="s">
        <v>160</v>
      </c>
      <c r="AF27" s="4" t="s">
        <v>160</v>
      </c>
      <c r="AG27" s="4">
        <v>115</v>
      </c>
      <c r="AH27" s="147" t="s">
        <v>160</v>
      </c>
      <c r="AI27" s="4" t="s">
        <v>160</v>
      </c>
      <c r="AJ27" s="4" t="s">
        <v>160</v>
      </c>
      <c r="AK27" s="4">
        <v>96</v>
      </c>
      <c r="AL27" s="147" t="s">
        <v>160</v>
      </c>
      <c r="AM27" s="4" t="s">
        <v>410</v>
      </c>
      <c r="AN27" s="4" t="s">
        <v>160</v>
      </c>
      <c r="AO27" s="4">
        <v>65</v>
      </c>
      <c r="AP27" s="147" t="s">
        <v>410</v>
      </c>
      <c r="AQ27" s="4" t="s">
        <v>410</v>
      </c>
      <c r="AR27" s="4" t="s">
        <v>410</v>
      </c>
      <c r="AS27" s="259">
        <v>79</v>
      </c>
      <c r="AT27" s="147" t="s">
        <v>160</v>
      </c>
    </row>
    <row r="28" spans="3:46" x14ac:dyDescent="0.25">
      <c r="C28" s="3" t="s">
        <v>74</v>
      </c>
      <c r="D28" s="3" t="s">
        <v>75</v>
      </c>
      <c r="E28" s="154" t="s">
        <v>160</v>
      </c>
      <c r="F28" s="147" t="s">
        <v>160</v>
      </c>
      <c r="G28" s="4" t="s">
        <v>160</v>
      </c>
      <c r="H28" s="4" t="s">
        <v>160</v>
      </c>
      <c r="I28" s="4">
        <v>7</v>
      </c>
      <c r="J28" s="147" t="s">
        <v>160</v>
      </c>
      <c r="K28" s="4" t="s">
        <v>160</v>
      </c>
      <c r="L28" s="4" t="s">
        <v>160</v>
      </c>
      <c r="M28" s="4">
        <v>55</v>
      </c>
      <c r="N28" s="147" t="s">
        <v>160</v>
      </c>
      <c r="O28" s="4" t="s">
        <v>160</v>
      </c>
      <c r="P28" s="4" t="s">
        <v>160</v>
      </c>
      <c r="Q28" s="4">
        <v>67</v>
      </c>
      <c r="R28" s="147" t="s">
        <v>160</v>
      </c>
      <c r="S28" s="4" t="s">
        <v>160</v>
      </c>
      <c r="T28" s="4" t="s">
        <v>160</v>
      </c>
      <c r="U28" s="4">
        <v>19</v>
      </c>
      <c r="V28" s="147" t="s">
        <v>160</v>
      </c>
      <c r="W28" s="4" t="s">
        <v>160</v>
      </c>
      <c r="X28" s="4" t="s">
        <v>160</v>
      </c>
      <c r="Y28" s="4">
        <v>11</v>
      </c>
      <c r="Z28" s="147" t="s">
        <v>160</v>
      </c>
      <c r="AA28" s="4" t="s">
        <v>160</v>
      </c>
      <c r="AB28" s="4" t="s">
        <v>160</v>
      </c>
      <c r="AC28" s="4">
        <v>7</v>
      </c>
      <c r="AD28" s="147" t="s">
        <v>160</v>
      </c>
      <c r="AE28" s="4" t="s">
        <v>160</v>
      </c>
      <c r="AF28" s="4" t="s">
        <v>160</v>
      </c>
      <c r="AG28" s="4">
        <v>244</v>
      </c>
      <c r="AH28" s="147" t="s">
        <v>160</v>
      </c>
      <c r="AI28" s="4" t="s">
        <v>160</v>
      </c>
      <c r="AJ28" s="4" t="s">
        <v>160</v>
      </c>
      <c r="AK28" s="4">
        <v>329</v>
      </c>
      <c r="AL28" s="147" t="s">
        <v>160</v>
      </c>
      <c r="AM28" s="4" t="s">
        <v>410</v>
      </c>
      <c r="AN28" s="4" t="s">
        <v>160</v>
      </c>
      <c r="AO28" s="4">
        <v>137</v>
      </c>
      <c r="AP28" s="147" t="s">
        <v>410</v>
      </c>
      <c r="AQ28" s="4" t="s">
        <v>410</v>
      </c>
      <c r="AR28" s="4" t="s">
        <v>410</v>
      </c>
      <c r="AS28" s="102">
        <v>113</v>
      </c>
      <c r="AT28" s="147" t="s">
        <v>160</v>
      </c>
    </row>
    <row r="29" spans="3:46" x14ac:dyDescent="0.25">
      <c r="C29" s="3" t="s">
        <v>76</v>
      </c>
      <c r="D29" s="3" t="s">
        <v>77</v>
      </c>
      <c r="E29" s="154" t="s">
        <v>160</v>
      </c>
      <c r="F29" s="147" t="s">
        <v>160</v>
      </c>
      <c r="G29" s="4" t="s">
        <v>160</v>
      </c>
      <c r="H29" s="4" t="s">
        <v>160</v>
      </c>
      <c r="I29" s="4" t="s">
        <v>160</v>
      </c>
      <c r="J29" s="147" t="s">
        <v>160</v>
      </c>
      <c r="K29" s="4" t="s">
        <v>160</v>
      </c>
      <c r="L29" s="4" t="s">
        <v>160</v>
      </c>
      <c r="M29" s="4" t="s">
        <v>160</v>
      </c>
      <c r="N29" s="147" t="s">
        <v>160</v>
      </c>
      <c r="O29" s="4" t="s">
        <v>160</v>
      </c>
      <c r="P29" s="4" t="s">
        <v>160</v>
      </c>
      <c r="Q29" s="4" t="s">
        <v>160</v>
      </c>
      <c r="R29" s="147" t="s">
        <v>160</v>
      </c>
      <c r="S29" s="4" t="s">
        <v>160</v>
      </c>
      <c r="T29" s="4" t="s">
        <v>160</v>
      </c>
      <c r="U29" s="4">
        <v>18</v>
      </c>
      <c r="V29" s="147" t="s">
        <v>160</v>
      </c>
      <c r="W29" s="4" t="s">
        <v>160</v>
      </c>
      <c r="X29" s="4" t="s">
        <v>160</v>
      </c>
      <c r="Y29" s="4">
        <v>0</v>
      </c>
      <c r="Z29" s="147" t="s">
        <v>160</v>
      </c>
      <c r="AA29" s="4" t="s">
        <v>160</v>
      </c>
      <c r="AB29" s="4" t="s">
        <v>160</v>
      </c>
      <c r="AC29" s="4">
        <v>0</v>
      </c>
      <c r="AD29" s="147" t="s">
        <v>160</v>
      </c>
      <c r="AE29" s="4" t="s">
        <v>160</v>
      </c>
      <c r="AF29" s="4" t="s">
        <v>160</v>
      </c>
      <c r="AG29" s="4">
        <v>0</v>
      </c>
      <c r="AH29" s="147" t="s">
        <v>160</v>
      </c>
      <c r="AI29" s="4" t="s">
        <v>160</v>
      </c>
      <c r="AJ29" s="4" t="s">
        <v>160</v>
      </c>
      <c r="AK29" s="4" t="s">
        <v>160</v>
      </c>
      <c r="AL29" s="147" t="s">
        <v>160</v>
      </c>
      <c r="AM29" s="4" t="s">
        <v>160</v>
      </c>
      <c r="AN29" s="4" t="s">
        <v>160</v>
      </c>
      <c r="AO29" s="4" t="s">
        <v>410</v>
      </c>
      <c r="AP29" s="147" t="s">
        <v>410</v>
      </c>
      <c r="AQ29" s="4" t="s">
        <v>410</v>
      </c>
      <c r="AR29" s="4" t="s">
        <v>410</v>
      </c>
      <c r="AS29" s="102" t="s">
        <v>160</v>
      </c>
      <c r="AT29" s="147" t="s">
        <v>160</v>
      </c>
    </row>
    <row r="30" spans="3:46" x14ac:dyDescent="0.25">
      <c r="C30" s="7" t="s">
        <v>78</v>
      </c>
      <c r="D30" s="7" t="s">
        <v>79</v>
      </c>
      <c r="E30" s="156">
        <v>1</v>
      </c>
      <c r="F30" s="149">
        <v>1</v>
      </c>
      <c r="G30" s="8">
        <v>1</v>
      </c>
      <c r="H30" s="8">
        <v>9</v>
      </c>
      <c r="I30" s="8">
        <v>8</v>
      </c>
      <c r="J30" s="149">
        <v>75</v>
      </c>
      <c r="K30" s="8">
        <v>69</v>
      </c>
      <c r="L30" s="8">
        <v>62</v>
      </c>
      <c r="M30" s="8">
        <v>56</v>
      </c>
      <c r="N30" s="149">
        <v>49</v>
      </c>
      <c r="O30" s="8">
        <v>43</v>
      </c>
      <c r="P30" s="8">
        <v>37</v>
      </c>
      <c r="Q30" s="8">
        <v>70</v>
      </c>
      <c r="R30" s="149">
        <v>64</v>
      </c>
      <c r="S30" s="8">
        <v>58</v>
      </c>
      <c r="T30" s="8">
        <v>56</v>
      </c>
      <c r="U30" s="8">
        <v>48</v>
      </c>
      <c r="V30" s="149">
        <v>43</v>
      </c>
      <c r="W30" s="8">
        <v>54</v>
      </c>
      <c r="X30" s="8">
        <v>72</v>
      </c>
      <c r="Y30" s="8">
        <v>114</v>
      </c>
      <c r="Z30" s="149">
        <v>127</v>
      </c>
      <c r="AA30" s="8">
        <v>124</v>
      </c>
      <c r="AB30" s="8">
        <v>121</v>
      </c>
      <c r="AC30" s="8">
        <v>113</v>
      </c>
      <c r="AD30" s="149">
        <v>106</v>
      </c>
      <c r="AE30" s="8">
        <v>105</v>
      </c>
      <c r="AF30" s="8">
        <v>368</v>
      </c>
      <c r="AG30" s="8">
        <v>360</v>
      </c>
      <c r="AH30" s="149">
        <v>505</v>
      </c>
      <c r="AI30" s="8">
        <v>476</v>
      </c>
      <c r="AJ30" s="8">
        <v>452</v>
      </c>
      <c r="AK30" s="8">
        <v>425</v>
      </c>
      <c r="AL30" s="149">
        <v>395</v>
      </c>
      <c r="AM30" s="8">
        <v>365</v>
      </c>
      <c r="AN30" s="8">
        <v>336</v>
      </c>
      <c r="AO30" s="8">
        <v>203</v>
      </c>
      <c r="AP30" s="149">
        <v>188</v>
      </c>
      <c r="AQ30" s="8">
        <v>224</v>
      </c>
      <c r="AR30" s="8">
        <v>208</v>
      </c>
      <c r="AS30" s="8">
        <v>192</v>
      </c>
      <c r="AT30" s="149">
        <v>178</v>
      </c>
    </row>
    <row r="31" spans="3:46" x14ac:dyDescent="0.25">
      <c r="C31" s="3" t="s">
        <v>80</v>
      </c>
      <c r="D31" s="3" t="s">
        <v>81</v>
      </c>
      <c r="E31" s="154">
        <v>173</v>
      </c>
      <c r="F31" s="147" t="s">
        <v>160</v>
      </c>
      <c r="G31" s="4" t="s">
        <v>160</v>
      </c>
      <c r="H31" s="4" t="s">
        <v>160</v>
      </c>
      <c r="I31" s="4">
        <v>588</v>
      </c>
      <c r="J31" s="147" t="s">
        <v>160</v>
      </c>
      <c r="K31" s="4" t="s">
        <v>160</v>
      </c>
      <c r="L31" s="4" t="s">
        <v>160</v>
      </c>
      <c r="M31" s="4">
        <v>1056</v>
      </c>
      <c r="N31" s="147" t="s">
        <v>160</v>
      </c>
      <c r="O31" s="4" t="s">
        <v>160</v>
      </c>
      <c r="P31" s="4" t="s">
        <v>160</v>
      </c>
      <c r="Q31" s="4">
        <v>2440</v>
      </c>
      <c r="R31" s="147" t="s">
        <v>160</v>
      </c>
      <c r="S31" s="4" t="s">
        <v>160</v>
      </c>
      <c r="T31" s="4" t="s">
        <v>160</v>
      </c>
      <c r="U31" s="4">
        <v>1650</v>
      </c>
      <c r="V31" s="147" t="s">
        <v>160</v>
      </c>
      <c r="W31" s="4" t="s">
        <v>160</v>
      </c>
      <c r="X31" s="4" t="s">
        <v>160</v>
      </c>
      <c r="Y31" s="4">
        <v>3888</v>
      </c>
      <c r="Z31" s="147" t="s">
        <v>160</v>
      </c>
      <c r="AA31" s="4" t="s">
        <v>160</v>
      </c>
      <c r="AB31" s="4" t="s">
        <v>160</v>
      </c>
      <c r="AC31" s="4">
        <v>4140</v>
      </c>
      <c r="AD31" s="147" t="s">
        <v>160</v>
      </c>
      <c r="AE31" s="4">
        <v>11654</v>
      </c>
      <c r="AF31" s="4">
        <v>12954</v>
      </c>
      <c r="AG31" s="4">
        <v>11471</v>
      </c>
      <c r="AH31" s="147">
        <v>12232</v>
      </c>
      <c r="AI31" s="4">
        <v>13488</v>
      </c>
      <c r="AJ31" s="4">
        <v>11820</v>
      </c>
      <c r="AK31" s="4">
        <v>17449</v>
      </c>
      <c r="AL31" s="147">
        <v>20201</v>
      </c>
      <c r="AM31" s="4">
        <v>25220</v>
      </c>
      <c r="AN31" s="4">
        <v>27436</v>
      </c>
      <c r="AO31" s="4">
        <v>18853</v>
      </c>
      <c r="AP31" s="147">
        <v>18330</v>
      </c>
      <c r="AQ31" s="259">
        <v>17946</v>
      </c>
      <c r="AR31" s="259">
        <v>17616</v>
      </c>
      <c r="AS31" s="4">
        <v>10443</v>
      </c>
      <c r="AT31" s="147">
        <v>8360</v>
      </c>
    </row>
    <row r="32" spans="3:46" x14ac:dyDescent="0.25">
      <c r="C32" s="3" t="s">
        <v>82</v>
      </c>
      <c r="D32" s="3" t="s">
        <v>83</v>
      </c>
      <c r="E32" s="154" t="s">
        <v>160</v>
      </c>
      <c r="F32" s="147" t="s">
        <v>160</v>
      </c>
      <c r="G32" s="4" t="s">
        <v>160</v>
      </c>
      <c r="H32" s="4" t="s">
        <v>160</v>
      </c>
      <c r="I32" s="4" t="s">
        <v>160</v>
      </c>
      <c r="J32" s="147" t="s">
        <v>160</v>
      </c>
      <c r="K32" s="4" t="s">
        <v>160</v>
      </c>
      <c r="L32" s="4" t="s">
        <v>160</v>
      </c>
      <c r="M32" s="4" t="s">
        <v>160</v>
      </c>
      <c r="N32" s="147" t="s">
        <v>160</v>
      </c>
      <c r="O32" s="4" t="s">
        <v>160</v>
      </c>
      <c r="P32" s="4" t="s">
        <v>160</v>
      </c>
      <c r="Q32" s="4" t="s">
        <v>160</v>
      </c>
      <c r="R32" s="147" t="s">
        <v>160</v>
      </c>
      <c r="S32" s="4" t="s">
        <v>160</v>
      </c>
      <c r="T32" s="4" t="s">
        <v>160</v>
      </c>
      <c r="U32" s="4" t="s">
        <v>160</v>
      </c>
      <c r="V32" s="147" t="s">
        <v>160</v>
      </c>
      <c r="W32" s="4" t="s">
        <v>160</v>
      </c>
      <c r="X32" s="4" t="s">
        <v>160</v>
      </c>
      <c r="Y32" s="4" t="s">
        <v>160</v>
      </c>
      <c r="Z32" s="147" t="s">
        <v>160</v>
      </c>
      <c r="AA32" s="4" t="s">
        <v>160</v>
      </c>
      <c r="AB32" s="4" t="s">
        <v>160</v>
      </c>
      <c r="AC32" s="4" t="s">
        <v>160</v>
      </c>
      <c r="AD32" s="147" t="s">
        <v>160</v>
      </c>
      <c r="AE32" s="4" t="s">
        <v>160</v>
      </c>
      <c r="AF32" s="4" t="s">
        <v>160</v>
      </c>
      <c r="AG32" s="4">
        <v>11150</v>
      </c>
      <c r="AH32" s="147">
        <v>11361</v>
      </c>
      <c r="AI32" s="4">
        <v>9491</v>
      </c>
      <c r="AJ32" s="4">
        <v>14621</v>
      </c>
      <c r="AK32" s="4">
        <v>17166</v>
      </c>
      <c r="AL32" s="147">
        <v>16465</v>
      </c>
      <c r="AM32" s="4">
        <v>17393</v>
      </c>
      <c r="AN32" s="4">
        <v>18104</v>
      </c>
      <c r="AO32" s="4">
        <v>9033</v>
      </c>
      <c r="AP32" s="147">
        <v>9766</v>
      </c>
      <c r="AQ32" s="102">
        <v>9025</v>
      </c>
      <c r="AR32" s="102">
        <v>4405</v>
      </c>
      <c r="AS32" s="4">
        <v>4809</v>
      </c>
      <c r="AT32" s="147">
        <v>4413</v>
      </c>
    </row>
    <row r="33" spans="3:46" x14ac:dyDescent="0.25">
      <c r="C33" s="3" t="s">
        <v>84</v>
      </c>
      <c r="D33" s="3" t="s">
        <v>85</v>
      </c>
      <c r="E33" s="154" t="s">
        <v>160</v>
      </c>
      <c r="F33" s="147" t="s">
        <v>160</v>
      </c>
      <c r="G33" s="4" t="s">
        <v>160</v>
      </c>
      <c r="H33" s="4" t="s">
        <v>160</v>
      </c>
      <c r="I33" s="4" t="s">
        <v>160</v>
      </c>
      <c r="J33" s="147" t="s">
        <v>160</v>
      </c>
      <c r="K33" s="4" t="s">
        <v>160</v>
      </c>
      <c r="L33" s="4" t="s">
        <v>160</v>
      </c>
      <c r="M33" s="4" t="s">
        <v>160</v>
      </c>
      <c r="N33" s="147" t="s">
        <v>160</v>
      </c>
      <c r="O33" s="4" t="s">
        <v>160</v>
      </c>
      <c r="P33" s="4" t="s">
        <v>160</v>
      </c>
      <c r="Q33" s="4" t="s">
        <v>160</v>
      </c>
      <c r="R33" s="147" t="s">
        <v>160</v>
      </c>
      <c r="S33" s="4" t="s">
        <v>160</v>
      </c>
      <c r="T33" s="4" t="s">
        <v>160</v>
      </c>
      <c r="U33" s="4" t="s">
        <v>160</v>
      </c>
      <c r="V33" s="147" t="s">
        <v>160</v>
      </c>
      <c r="W33" s="4" t="s">
        <v>160</v>
      </c>
      <c r="X33" s="4" t="s">
        <v>160</v>
      </c>
      <c r="Y33" s="4">
        <v>3251</v>
      </c>
      <c r="Z33" s="147" t="s">
        <v>160</v>
      </c>
      <c r="AA33" s="4" t="s">
        <v>160</v>
      </c>
      <c r="AB33" s="4" t="s">
        <v>160</v>
      </c>
      <c r="AC33" s="4">
        <v>1459</v>
      </c>
      <c r="AD33" s="147" t="s">
        <v>160</v>
      </c>
      <c r="AE33" s="4" t="s">
        <v>160</v>
      </c>
      <c r="AF33" s="4" t="s">
        <v>160</v>
      </c>
      <c r="AG33" s="4">
        <v>1316</v>
      </c>
      <c r="AH33" s="147" t="s">
        <v>160</v>
      </c>
      <c r="AI33" s="4" t="s">
        <v>160</v>
      </c>
      <c r="AJ33" s="4" t="s">
        <v>160</v>
      </c>
      <c r="AK33" s="4">
        <v>3000</v>
      </c>
      <c r="AL33" s="147">
        <v>2633</v>
      </c>
      <c r="AM33" s="4">
        <v>4933</v>
      </c>
      <c r="AN33" s="4">
        <v>4920</v>
      </c>
      <c r="AO33" s="4">
        <v>5712</v>
      </c>
      <c r="AP33" s="147">
        <v>5751</v>
      </c>
      <c r="AQ33" s="102">
        <v>6691</v>
      </c>
      <c r="AR33" s="102">
        <v>6279</v>
      </c>
      <c r="AS33" s="4">
        <v>6431</v>
      </c>
      <c r="AT33" s="147">
        <v>5087</v>
      </c>
    </row>
    <row r="34" spans="3:46" x14ac:dyDescent="0.25">
      <c r="C34" s="3" t="s">
        <v>86</v>
      </c>
      <c r="D34" s="3" t="s">
        <v>87</v>
      </c>
      <c r="E34" s="154">
        <v>40</v>
      </c>
      <c r="F34" s="147" t="s">
        <v>160</v>
      </c>
      <c r="G34" s="4" t="s">
        <v>160</v>
      </c>
      <c r="H34" s="4" t="s">
        <v>160</v>
      </c>
      <c r="I34" s="4">
        <v>87</v>
      </c>
      <c r="J34" s="147" t="s">
        <v>160</v>
      </c>
      <c r="K34" s="4" t="s">
        <v>160</v>
      </c>
      <c r="L34" s="4" t="s">
        <v>160</v>
      </c>
      <c r="M34" s="4">
        <v>210</v>
      </c>
      <c r="N34" s="147" t="s">
        <v>160</v>
      </c>
      <c r="O34" s="4" t="s">
        <v>160</v>
      </c>
      <c r="P34" s="4" t="s">
        <v>160</v>
      </c>
      <c r="Q34" s="4">
        <v>690</v>
      </c>
      <c r="R34" s="147" t="s">
        <v>160</v>
      </c>
      <c r="S34" s="4" t="s">
        <v>160</v>
      </c>
      <c r="T34" s="4" t="s">
        <v>160</v>
      </c>
      <c r="U34" s="4">
        <v>624</v>
      </c>
      <c r="V34" s="147" t="s">
        <v>160</v>
      </c>
      <c r="W34" s="4" t="s">
        <v>160</v>
      </c>
      <c r="X34" s="4" t="s">
        <v>160</v>
      </c>
      <c r="Y34" s="4">
        <v>272</v>
      </c>
      <c r="Z34" s="147" t="s">
        <v>160</v>
      </c>
      <c r="AA34" s="4" t="s">
        <v>160</v>
      </c>
      <c r="AB34" s="4" t="s">
        <v>160</v>
      </c>
      <c r="AC34" s="4">
        <v>774</v>
      </c>
      <c r="AD34" s="147" t="s">
        <v>160</v>
      </c>
      <c r="AE34" s="4">
        <v>5103</v>
      </c>
      <c r="AF34" s="4">
        <v>4978</v>
      </c>
      <c r="AG34" s="4">
        <v>334</v>
      </c>
      <c r="AH34" s="147">
        <v>1525</v>
      </c>
      <c r="AI34" s="4">
        <v>1644</v>
      </c>
      <c r="AJ34" s="4">
        <v>2040</v>
      </c>
      <c r="AK34" s="4">
        <v>329</v>
      </c>
      <c r="AL34" s="147">
        <v>294</v>
      </c>
      <c r="AM34" s="4">
        <v>310</v>
      </c>
      <c r="AN34" s="4">
        <v>280</v>
      </c>
      <c r="AO34" s="4">
        <v>261</v>
      </c>
      <c r="AP34" s="147">
        <v>260</v>
      </c>
      <c r="AQ34" s="102">
        <v>271</v>
      </c>
      <c r="AR34" s="102">
        <v>259</v>
      </c>
      <c r="AS34" s="4">
        <v>262</v>
      </c>
      <c r="AT34" s="147">
        <v>260</v>
      </c>
    </row>
    <row r="35" spans="3:46" x14ac:dyDescent="0.25">
      <c r="C35" s="3" t="s">
        <v>88</v>
      </c>
      <c r="D35" s="3" t="s">
        <v>89</v>
      </c>
      <c r="E35" s="154" t="s">
        <v>160</v>
      </c>
      <c r="F35" s="147" t="s">
        <v>160</v>
      </c>
      <c r="G35" s="4" t="s">
        <v>160</v>
      </c>
      <c r="H35" s="4" t="s">
        <v>160</v>
      </c>
      <c r="I35" s="4">
        <v>-3</v>
      </c>
      <c r="J35" s="147" t="s">
        <v>160</v>
      </c>
      <c r="K35" s="4" t="s">
        <v>160</v>
      </c>
      <c r="L35" s="4" t="s">
        <v>160</v>
      </c>
      <c r="M35" s="4">
        <v>-3</v>
      </c>
      <c r="N35" s="147" t="s">
        <v>160</v>
      </c>
      <c r="O35" s="4" t="s">
        <v>160</v>
      </c>
      <c r="P35" s="4" t="s">
        <v>160</v>
      </c>
      <c r="Q35" s="4">
        <v>-3</v>
      </c>
      <c r="R35" s="147" t="s">
        <v>160</v>
      </c>
      <c r="S35" s="4" t="s">
        <v>160</v>
      </c>
      <c r="T35" s="4" t="s">
        <v>160</v>
      </c>
      <c r="U35" s="4">
        <v>-3</v>
      </c>
      <c r="V35" s="147" t="s">
        <v>160</v>
      </c>
      <c r="W35" s="4" t="s">
        <v>160</v>
      </c>
      <c r="X35" s="4" t="s">
        <v>160</v>
      </c>
      <c r="Y35" s="4">
        <v>-3</v>
      </c>
      <c r="Z35" s="147" t="s">
        <v>160</v>
      </c>
      <c r="AA35" s="4" t="s">
        <v>160</v>
      </c>
      <c r="AB35" s="4" t="s">
        <v>160</v>
      </c>
      <c r="AC35" s="4">
        <v>-19</v>
      </c>
      <c r="AD35" s="147" t="s">
        <v>160</v>
      </c>
      <c r="AE35" s="4" t="s">
        <v>160</v>
      </c>
      <c r="AF35" s="4" t="s">
        <v>160</v>
      </c>
      <c r="AG35" s="4">
        <v>-19</v>
      </c>
      <c r="AH35" s="147" t="s">
        <v>160</v>
      </c>
      <c r="AI35" s="4" t="s">
        <v>160</v>
      </c>
      <c r="AJ35" s="4" t="s">
        <v>160</v>
      </c>
      <c r="AK35" s="4">
        <v>-20</v>
      </c>
      <c r="AL35" s="147" t="s">
        <v>160</v>
      </c>
      <c r="AM35" s="4">
        <v>-20</v>
      </c>
      <c r="AN35" s="4">
        <v>-20</v>
      </c>
      <c r="AO35" s="4"/>
      <c r="AP35" s="147"/>
      <c r="AQ35" s="102" t="s">
        <v>160</v>
      </c>
      <c r="AR35" s="102" t="s">
        <v>160</v>
      </c>
      <c r="AS35" s="4" t="s">
        <v>160</v>
      </c>
      <c r="AT35" s="147" t="s">
        <v>160</v>
      </c>
    </row>
    <row r="36" spans="3:46" x14ac:dyDescent="0.25">
      <c r="C36" s="7" t="s">
        <v>90</v>
      </c>
      <c r="D36" s="7" t="s">
        <v>91</v>
      </c>
      <c r="E36" s="156">
        <v>214</v>
      </c>
      <c r="F36" s="149">
        <v>297</v>
      </c>
      <c r="G36" s="8">
        <v>326</v>
      </c>
      <c r="H36" s="8">
        <v>377</v>
      </c>
      <c r="I36" s="8">
        <v>672</v>
      </c>
      <c r="J36" s="149">
        <v>557</v>
      </c>
      <c r="K36" s="8">
        <v>541</v>
      </c>
      <c r="L36" s="8">
        <v>824</v>
      </c>
      <c r="M36" s="8">
        <v>1263</v>
      </c>
      <c r="N36" s="149">
        <v>1589</v>
      </c>
      <c r="O36" s="8">
        <v>1646</v>
      </c>
      <c r="P36" s="8">
        <v>1879</v>
      </c>
      <c r="Q36" s="8">
        <v>3127</v>
      </c>
      <c r="R36" s="149">
        <v>2944</v>
      </c>
      <c r="S36" s="8">
        <v>2236</v>
      </c>
      <c r="T36" s="8">
        <v>1839</v>
      </c>
      <c r="U36" s="8">
        <v>2270</v>
      </c>
      <c r="V36" s="149">
        <v>3509</v>
      </c>
      <c r="W36" s="8">
        <v>6720</v>
      </c>
      <c r="X36" s="8">
        <v>8625</v>
      </c>
      <c r="Y36" s="8">
        <v>7407</v>
      </c>
      <c r="Z36" s="149">
        <v>6739</v>
      </c>
      <c r="AA36" s="8">
        <v>6450</v>
      </c>
      <c r="AB36" s="8">
        <v>6016</v>
      </c>
      <c r="AC36" s="8">
        <v>6354</v>
      </c>
      <c r="AD36" s="149">
        <v>12381</v>
      </c>
      <c r="AE36" s="8">
        <v>16757</v>
      </c>
      <c r="AF36" s="8">
        <v>17932</v>
      </c>
      <c r="AG36" s="8">
        <v>24253</v>
      </c>
      <c r="AH36" s="149">
        <v>25119</v>
      </c>
      <c r="AI36" s="8">
        <v>24624</v>
      </c>
      <c r="AJ36" s="8">
        <v>28483</v>
      </c>
      <c r="AK36" s="8">
        <v>37926</v>
      </c>
      <c r="AL36" s="149">
        <v>39594</v>
      </c>
      <c r="AM36" s="8">
        <v>47837</v>
      </c>
      <c r="AN36" s="8">
        <v>50721</v>
      </c>
      <c r="AO36" s="8">
        <v>33861</v>
      </c>
      <c r="AP36" s="149">
        <v>34110</v>
      </c>
      <c r="AQ36" s="8">
        <v>33935</v>
      </c>
      <c r="AR36" s="8">
        <v>28560</v>
      </c>
      <c r="AS36" s="4">
        <v>21947</v>
      </c>
      <c r="AT36" s="149">
        <v>18121</v>
      </c>
    </row>
    <row r="37" spans="3:46" ht="16.5" thickBot="1" x14ac:dyDescent="0.3">
      <c r="C37" s="5" t="s">
        <v>92</v>
      </c>
      <c r="D37" s="5" t="s">
        <v>93</v>
      </c>
      <c r="E37" s="155">
        <v>230</v>
      </c>
      <c r="F37" s="148">
        <v>363</v>
      </c>
      <c r="G37" s="6">
        <v>390</v>
      </c>
      <c r="H37" s="6">
        <v>449</v>
      </c>
      <c r="I37" s="6">
        <v>744</v>
      </c>
      <c r="J37" s="148">
        <v>700</v>
      </c>
      <c r="K37" s="6">
        <v>679</v>
      </c>
      <c r="L37" s="6">
        <v>955</v>
      </c>
      <c r="M37" s="6">
        <v>1377</v>
      </c>
      <c r="N37" s="148">
        <v>1729</v>
      </c>
      <c r="O37" s="6">
        <v>1779</v>
      </c>
      <c r="P37" s="6">
        <v>2009</v>
      </c>
      <c r="Q37" s="6">
        <v>3288</v>
      </c>
      <c r="R37" s="148">
        <v>3129</v>
      </c>
      <c r="S37" s="6">
        <v>2417</v>
      </c>
      <c r="T37" s="6">
        <v>2021</v>
      </c>
      <c r="U37" s="6">
        <v>2465</v>
      </c>
      <c r="V37" s="148">
        <v>3965</v>
      </c>
      <c r="W37" s="6">
        <v>7180</v>
      </c>
      <c r="X37" s="6">
        <v>9788</v>
      </c>
      <c r="Y37" s="6">
        <v>7632</v>
      </c>
      <c r="Z37" s="148">
        <v>7097</v>
      </c>
      <c r="AA37" s="6">
        <v>6798</v>
      </c>
      <c r="AB37" s="6">
        <v>6381</v>
      </c>
      <c r="AC37" s="6">
        <v>6826</v>
      </c>
      <c r="AD37" s="148">
        <v>12867</v>
      </c>
      <c r="AE37" s="6">
        <v>17230</v>
      </c>
      <c r="AF37" s="6">
        <v>18680</v>
      </c>
      <c r="AG37" s="6">
        <v>24969</v>
      </c>
      <c r="AH37" s="148" t="s">
        <v>160</v>
      </c>
      <c r="AI37" s="6">
        <v>25529</v>
      </c>
      <c r="AJ37" s="6">
        <v>29409</v>
      </c>
      <c r="AK37" s="6">
        <v>38812</v>
      </c>
      <c r="AL37" s="148">
        <v>40447</v>
      </c>
      <c r="AM37" s="6">
        <v>48666</v>
      </c>
      <c r="AN37" s="6">
        <v>51531</v>
      </c>
      <c r="AO37" s="6">
        <v>34502</v>
      </c>
      <c r="AP37" s="148">
        <v>34736</v>
      </c>
      <c r="AQ37" s="6">
        <v>35266</v>
      </c>
      <c r="AR37" s="6">
        <v>29729</v>
      </c>
      <c r="AS37" s="269">
        <v>23155</v>
      </c>
      <c r="AT37" s="148">
        <v>19272</v>
      </c>
    </row>
    <row r="38" spans="3:46" x14ac:dyDescent="0.25">
      <c r="C38" s="3" t="s">
        <v>94</v>
      </c>
      <c r="D38" s="3" t="s">
        <v>95</v>
      </c>
      <c r="E38" s="154" t="s">
        <v>160</v>
      </c>
      <c r="F38" s="147">
        <v>9</v>
      </c>
      <c r="G38" s="4">
        <v>9</v>
      </c>
      <c r="H38" s="4">
        <v>8</v>
      </c>
      <c r="I38" s="4">
        <v>8</v>
      </c>
      <c r="J38" s="147">
        <v>7</v>
      </c>
      <c r="K38" s="4">
        <v>7</v>
      </c>
      <c r="L38" s="4">
        <v>9</v>
      </c>
      <c r="M38" s="4">
        <v>8</v>
      </c>
      <c r="N38" s="147">
        <v>8</v>
      </c>
      <c r="O38" s="4">
        <v>7</v>
      </c>
      <c r="P38" s="4">
        <v>7</v>
      </c>
      <c r="Q38" s="4">
        <v>48</v>
      </c>
      <c r="R38" s="147">
        <v>78</v>
      </c>
      <c r="S38" s="4">
        <v>76</v>
      </c>
      <c r="T38" s="4">
        <v>71</v>
      </c>
      <c r="U38" s="4">
        <v>72</v>
      </c>
      <c r="V38" s="147">
        <v>90</v>
      </c>
      <c r="W38" s="4">
        <v>87</v>
      </c>
      <c r="X38" s="4">
        <v>80</v>
      </c>
      <c r="Y38" s="4">
        <v>80</v>
      </c>
      <c r="Z38" s="147">
        <v>107</v>
      </c>
      <c r="AA38" s="4">
        <v>99</v>
      </c>
      <c r="AB38" s="4">
        <v>91</v>
      </c>
      <c r="AC38" s="4">
        <v>83</v>
      </c>
      <c r="AD38" s="147">
        <v>75</v>
      </c>
      <c r="AE38" s="4">
        <v>72</v>
      </c>
      <c r="AF38" s="4">
        <v>95</v>
      </c>
      <c r="AG38" s="4">
        <v>106</v>
      </c>
      <c r="AH38" s="147">
        <v>98</v>
      </c>
      <c r="AI38" s="4">
        <v>88</v>
      </c>
      <c r="AJ38" s="4">
        <v>118</v>
      </c>
      <c r="AK38" s="4">
        <v>101</v>
      </c>
      <c r="AL38" s="147">
        <v>95</v>
      </c>
      <c r="AM38" s="4">
        <v>94</v>
      </c>
      <c r="AN38" s="4">
        <v>131</v>
      </c>
      <c r="AO38" s="4">
        <v>125</v>
      </c>
      <c r="AP38" s="147">
        <v>121</v>
      </c>
      <c r="AQ38" s="102">
        <v>113</v>
      </c>
      <c r="AR38" s="102">
        <v>98</v>
      </c>
      <c r="AS38" s="4">
        <v>106</v>
      </c>
      <c r="AT38" s="147">
        <v>108</v>
      </c>
    </row>
    <row r="39" spans="3:46" x14ac:dyDescent="0.25">
      <c r="C39" s="3" t="s">
        <v>96</v>
      </c>
      <c r="D39" s="3" t="s">
        <v>97</v>
      </c>
      <c r="E39" s="154" t="s">
        <v>160</v>
      </c>
      <c r="F39" s="147">
        <v>9</v>
      </c>
      <c r="G39" s="4">
        <v>9</v>
      </c>
      <c r="H39" s="4">
        <v>8</v>
      </c>
      <c r="I39" s="4">
        <v>8</v>
      </c>
      <c r="J39" s="147">
        <v>7</v>
      </c>
      <c r="K39" s="4">
        <v>7</v>
      </c>
      <c r="L39" s="4">
        <v>9</v>
      </c>
      <c r="M39" s="4">
        <v>8</v>
      </c>
      <c r="N39" s="147">
        <v>8</v>
      </c>
      <c r="O39" s="4">
        <v>7</v>
      </c>
      <c r="P39" s="4">
        <v>7</v>
      </c>
      <c r="Q39" s="4">
        <v>48</v>
      </c>
      <c r="R39" s="147">
        <v>78</v>
      </c>
      <c r="S39" s="4">
        <v>76</v>
      </c>
      <c r="T39" s="4">
        <v>71</v>
      </c>
      <c r="U39" s="4">
        <v>72</v>
      </c>
      <c r="V39" s="147">
        <v>90</v>
      </c>
      <c r="W39" s="4">
        <v>87</v>
      </c>
      <c r="X39" s="4">
        <v>80</v>
      </c>
      <c r="Y39" s="4">
        <v>80</v>
      </c>
      <c r="Z39" s="147">
        <v>107</v>
      </c>
      <c r="AA39" s="4">
        <v>99</v>
      </c>
      <c r="AB39" s="4">
        <v>91</v>
      </c>
      <c r="AC39" s="4">
        <v>83</v>
      </c>
      <c r="AD39" s="147">
        <v>75</v>
      </c>
      <c r="AE39" s="4">
        <v>72</v>
      </c>
      <c r="AF39" s="4">
        <v>95</v>
      </c>
      <c r="AG39" s="4">
        <v>106</v>
      </c>
      <c r="AH39" s="147">
        <v>98</v>
      </c>
      <c r="AI39" s="4">
        <v>88</v>
      </c>
      <c r="AJ39" s="4">
        <v>118</v>
      </c>
      <c r="AK39" s="4">
        <v>101</v>
      </c>
      <c r="AL39" s="147">
        <v>95</v>
      </c>
      <c r="AM39" s="4">
        <v>94</v>
      </c>
      <c r="AN39" s="4">
        <v>131</v>
      </c>
      <c r="AO39" s="4">
        <v>125</v>
      </c>
      <c r="AP39" s="147">
        <v>121</v>
      </c>
      <c r="AQ39" s="102">
        <v>113</v>
      </c>
      <c r="AR39" s="102">
        <v>98</v>
      </c>
      <c r="AS39" s="4">
        <v>106</v>
      </c>
      <c r="AT39" s="147">
        <v>108</v>
      </c>
    </row>
    <row r="40" spans="3:46" ht="16.5" thickBot="1" x14ac:dyDescent="0.3">
      <c r="C40" s="9" t="s">
        <v>98</v>
      </c>
      <c r="D40" s="9" t="s">
        <v>99</v>
      </c>
      <c r="E40" s="157">
        <v>14066</v>
      </c>
      <c r="F40" s="150">
        <v>11952</v>
      </c>
      <c r="G40" s="10">
        <v>12955</v>
      </c>
      <c r="H40" s="10">
        <v>10699</v>
      </c>
      <c r="I40" s="10">
        <v>9404</v>
      </c>
      <c r="J40" s="150">
        <v>20775</v>
      </c>
      <c r="K40" s="10">
        <v>30505</v>
      </c>
      <c r="L40" s="10">
        <v>29950</v>
      </c>
      <c r="M40" s="10">
        <v>28195</v>
      </c>
      <c r="N40" s="150">
        <v>35582</v>
      </c>
      <c r="O40" s="10">
        <v>41613</v>
      </c>
      <c r="P40" s="10">
        <v>45298</v>
      </c>
      <c r="Q40" s="10">
        <v>66015</v>
      </c>
      <c r="R40" s="150">
        <v>86386</v>
      </c>
      <c r="S40" s="10">
        <v>100159</v>
      </c>
      <c r="T40" s="10">
        <v>99666</v>
      </c>
      <c r="U40" s="10">
        <v>106781</v>
      </c>
      <c r="V40" s="150">
        <v>114416</v>
      </c>
      <c r="W40" s="10">
        <v>150373</v>
      </c>
      <c r="X40" s="10">
        <v>179653</v>
      </c>
      <c r="Y40" s="10">
        <v>158879</v>
      </c>
      <c r="Z40" s="150">
        <v>139638</v>
      </c>
      <c r="AA40" s="10">
        <v>131910</v>
      </c>
      <c r="AB40" s="10">
        <v>110174</v>
      </c>
      <c r="AC40" s="10">
        <v>112170</v>
      </c>
      <c r="AD40" s="150">
        <v>96442</v>
      </c>
      <c r="AE40" s="10">
        <v>93856</v>
      </c>
      <c r="AF40" s="10">
        <v>86211</v>
      </c>
      <c r="AG40" s="10">
        <v>101764</v>
      </c>
      <c r="AH40" s="150">
        <v>99526</v>
      </c>
      <c r="AI40" s="10">
        <v>129849</v>
      </c>
      <c r="AJ40" s="10">
        <v>145178</v>
      </c>
      <c r="AK40" s="10">
        <v>175876</v>
      </c>
      <c r="AL40" s="150">
        <v>187282</v>
      </c>
      <c r="AM40" s="10">
        <v>208945</v>
      </c>
      <c r="AN40" s="10">
        <v>220493</v>
      </c>
      <c r="AO40" s="10">
        <v>211750</v>
      </c>
      <c r="AP40" s="150">
        <v>232770</v>
      </c>
      <c r="AQ40" s="10">
        <v>245156</v>
      </c>
      <c r="AR40" s="10">
        <v>230193</v>
      </c>
      <c r="AS40" s="138">
        <v>244906</v>
      </c>
      <c r="AT40" s="150">
        <v>246626</v>
      </c>
    </row>
    <row r="41" spans="3:46" x14ac:dyDescent="0.25">
      <c r="C41" s="3" t="s">
        <v>100</v>
      </c>
      <c r="D41" s="3" t="s">
        <v>101</v>
      </c>
      <c r="E41" s="154" t="s">
        <v>160</v>
      </c>
      <c r="F41" s="147" t="s">
        <v>160</v>
      </c>
      <c r="G41" s="4">
        <v>32</v>
      </c>
      <c r="H41" s="4">
        <v>68</v>
      </c>
      <c r="I41" s="4">
        <v>7</v>
      </c>
      <c r="J41" s="147">
        <v>10</v>
      </c>
      <c r="K41" s="4">
        <v>10</v>
      </c>
      <c r="L41" s="4">
        <v>7</v>
      </c>
      <c r="M41" s="4">
        <v>8</v>
      </c>
      <c r="N41" s="147">
        <v>10</v>
      </c>
      <c r="O41" s="4">
        <v>7</v>
      </c>
      <c r="P41" s="4">
        <v>16</v>
      </c>
      <c r="Q41" s="4">
        <v>16</v>
      </c>
      <c r="R41" s="147">
        <v>13</v>
      </c>
      <c r="S41" s="4">
        <v>21</v>
      </c>
      <c r="T41" s="4">
        <v>26</v>
      </c>
      <c r="U41" s="4">
        <v>33</v>
      </c>
      <c r="V41" s="147">
        <v>18</v>
      </c>
      <c r="W41" s="4">
        <v>21</v>
      </c>
      <c r="X41" s="4">
        <v>23</v>
      </c>
      <c r="Y41" s="4">
        <v>39</v>
      </c>
      <c r="Z41" s="147">
        <v>16</v>
      </c>
      <c r="AA41" s="4">
        <v>15</v>
      </c>
      <c r="AB41" s="4">
        <v>20</v>
      </c>
      <c r="AC41" s="4">
        <v>18</v>
      </c>
      <c r="AD41" s="147">
        <v>67</v>
      </c>
      <c r="AE41" s="4">
        <v>34</v>
      </c>
      <c r="AF41" s="4">
        <v>52</v>
      </c>
      <c r="AG41" s="4">
        <v>270</v>
      </c>
      <c r="AH41" s="147">
        <v>564</v>
      </c>
      <c r="AI41" s="4">
        <v>560</v>
      </c>
      <c r="AJ41" s="4">
        <v>533</v>
      </c>
      <c r="AK41" s="4">
        <v>452</v>
      </c>
      <c r="AL41" s="147">
        <v>482</v>
      </c>
      <c r="AM41" s="4">
        <v>436</v>
      </c>
      <c r="AN41" s="4">
        <v>211</v>
      </c>
      <c r="AO41" s="4">
        <v>227</v>
      </c>
      <c r="AP41" s="147">
        <v>289</v>
      </c>
      <c r="AQ41" s="102">
        <v>299</v>
      </c>
      <c r="AR41" s="102">
        <v>264</v>
      </c>
      <c r="AS41" s="95">
        <v>314</v>
      </c>
      <c r="AT41" s="147">
        <v>246</v>
      </c>
    </row>
    <row r="42" spans="3:46" x14ac:dyDescent="0.25">
      <c r="C42" s="3" t="s">
        <v>102</v>
      </c>
      <c r="D42" s="3" t="s">
        <v>103</v>
      </c>
      <c r="E42" s="154" t="s">
        <v>160</v>
      </c>
      <c r="F42" s="147">
        <v>26</v>
      </c>
      <c r="G42" s="4">
        <v>26</v>
      </c>
      <c r="H42" s="4">
        <v>10</v>
      </c>
      <c r="I42" s="4">
        <v>7</v>
      </c>
      <c r="J42" s="147">
        <v>91</v>
      </c>
      <c r="K42" s="4">
        <v>92</v>
      </c>
      <c r="L42" s="4">
        <v>64</v>
      </c>
      <c r="M42" s="4">
        <v>71</v>
      </c>
      <c r="N42" s="147">
        <v>13</v>
      </c>
      <c r="O42" s="4">
        <v>1167</v>
      </c>
      <c r="P42" s="4">
        <v>1061</v>
      </c>
      <c r="Q42" s="4">
        <v>719</v>
      </c>
      <c r="R42" s="147">
        <v>797</v>
      </c>
      <c r="S42" s="4">
        <v>725</v>
      </c>
      <c r="T42" s="4">
        <v>741</v>
      </c>
      <c r="U42" s="4">
        <v>1516</v>
      </c>
      <c r="V42" s="147">
        <v>417</v>
      </c>
      <c r="W42" s="4">
        <v>422</v>
      </c>
      <c r="X42" s="4">
        <v>367</v>
      </c>
      <c r="Y42" s="4">
        <v>677</v>
      </c>
      <c r="Z42" s="147">
        <v>180</v>
      </c>
      <c r="AA42" s="4">
        <v>328</v>
      </c>
      <c r="AB42" s="4">
        <v>69</v>
      </c>
      <c r="AC42" s="4">
        <v>191</v>
      </c>
      <c r="AD42" s="147">
        <v>93</v>
      </c>
      <c r="AE42" s="4">
        <v>79</v>
      </c>
      <c r="AF42" s="4">
        <v>45</v>
      </c>
      <c r="AG42" s="4">
        <v>68</v>
      </c>
      <c r="AH42" s="147">
        <v>120</v>
      </c>
      <c r="AI42" s="4">
        <v>386</v>
      </c>
      <c r="AJ42" s="4">
        <v>123</v>
      </c>
      <c r="AK42" s="4">
        <v>246</v>
      </c>
      <c r="AL42" s="147">
        <v>170</v>
      </c>
      <c r="AM42" s="4">
        <v>258</v>
      </c>
      <c r="AN42" s="4">
        <v>419</v>
      </c>
      <c r="AO42" s="4">
        <v>544</v>
      </c>
      <c r="AP42" s="147">
        <v>951</v>
      </c>
      <c r="AQ42" s="102">
        <v>464</v>
      </c>
      <c r="AR42" s="102">
        <v>389</v>
      </c>
      <c r="AS42" s="102">
        <v>681</v>
      </c>
      <c r="AT42" s="147">
        <v>828</v>
      </c>
    </row>
    <row r="43" spans="3:46" x14ac:dyDescent="0.25">
      <c r="C43" s="3" t="s">
        <v>104</v>
      </c>
      <c r="D43" s="3" t="s">
        <v>105</v>
      </c>
      <c r="E43" s="154">
        <v>12245</v>
      </c>
      <c r="F43" s="147">
        <v>9696</v>
      </c>
      <c r="G43" s="4">
        <v>10761</v>
      </c>
      <c r="H43" s="4">
        <v>8157</v>
      </c>
      <c r="I43" s="4">
        <v>6239</v>
      </c>
      <c r="J43" s="147">
        <v>17293</v>
      </c>
      <c r="K43" s="4">
        <v>23053</v>
      </c>
      <c r="L43" s="4">
        <v>21917</v>
      </c>
      <c r="M43" s="4">
        <v>18024</v>
      </c>
      <c r="N43" s="147">
        <v>24549</v>
      </c>
      <c r="O43" s="4">
        <v>29717</v>
      </c>
      <c r="P43" s="4">
        <v>28194</v>
      </c>
      <c r="Q43" s="4">
        <v>41815</v>
      </c>
      <c r="R43" s="147">
        <v>61758</v>
      </c>
      <c r="S43" s="4">
        <v>54616</v>
      </c>
      <c r="T43" s="4">
        <v>57134</v>
      </c>
      <c r="U43" s="4">
        <v>60431</v>
      </c>
      <c r="V43" s="147">
        <v>70408</v>
      </c>
      <c r="W43" s="4">
        <v>92118</v>
      </c>
      <c r="X43" s="4">
        <v>114161</v>
      </c>
      <c r="Y43" s="4">
        <v>95813</v>
      </c>
      <c r="Z43" s="147">
        <v>81182</v>
      </c>
      <c r="AA43" s="4">
        <v>76298</v>
      </c>
      <c r="AB43" s="4">
        <v>58201</v>
      </c>
      <c r="AC43" s="4">
        <v>56415</v>
      </c>
      <c r="AD43" s="147">
        <v>41596</v>
      </c>
      <c r="AE43" s="4">
        <v>37147</v>
      </c>
      <c r="AF43" s="4">
        <v>26689</v>
      </c>
      <c r="AG43" s="4">
        <v>38931</v>
      </c>
      <c r="AH43" s="147">
        <v>36280</v>
      </c>
      <c r="AI43" s="4">
        <v>62642</v>
      </c>
      <c r="AJ43" s="4">
        <v>66325</v>
      </c>
      <c r="AK43" s="4">
        <v>86797</v>
      </c>
      <c r="AL43" s="147">
        <v>98247</v>
      </c>
      <c r="AM43" s="4">
        <v>112969</v>
      </c>
      <c r="AN43" s="4">
        <v>125867</v>
      </c>
      <c r="AO43" s="4">
        <v>119438</v>
      </c>
      <c r="AP43" s="147">
        <v>115011</v>
      </c>
      <c r="AQ43" s="102">
        <v>115826</v>
      </c>
      <c r="AR43" s="102">
        <v>121225</v>
      </c>
      <c r="AS43" s="102">
        <v>125644</v>
      </c>
      <c r="AT43" s="147">
        <v>126346</v>
      </c>
    </row>
    <row r="44" spans="3:46" x14ac:dyDescent="0.25">
      <c r="C44" s="3" t="s">
        <v>106</v>
      </c>
      <c r="D44" s="3" t="s">
        <v>107</v>
      </c>
      <c r="E44" s="154" t="s">
        <v>160</v>
      </c>
      <c r="F44" s="147" t="s">
        <v>160</v>
      </c>
      <c r="G44" s="4" t="s">
        <v>160</v>
      </c>
      <c r="H44" s="4" t="s">
        <v>160</v>
      </c>
      <c r="I44" s="4" t="s">
        <v>160</v>
      </c>
      <c r="J44" s="147" t="s">
        <v>160</v>
      </c>
      <c r="K44" s="4">
        <v>168</v>
      </c>
      <c r="L44" s="4">
        <v>218</v>
      </c>
      <c r="M44" s="4">
        <v>353</v>
      </c>
      <c r="N44" s="147">
        <v>353</v>
      </c>
      <c r="O44" s="4">
        <v>521</v>
      </c>
      <c r="P44" s="4">
        <v>621</v>
      </c>
      <c r="Q44" s="4">
        <v>715</v>
      </c>
      <c r="R44" s="147">
        <v>865</v>
      </c>
      <c r="S44" s="4">
        <v>1380</v>
      </c>
      <c r="T44" s="4">
        <v>1401</v>
      </c>
      <c r="U44" s="4">
        <v>1342</v>
      </c>
      <c r="V44" s="147">
        <v>1470</v>
      </c>
      <c r="W44" s="4">
        <v>1757</v>
      </c>
      <c r="X44" s="4">
        <v>2367</v>
      </c>
      <c r="Y44" s="4">
        <v>2266</v>
      </c>
      <c r="Z44" s="147">
        <v>2161</v>
      </c>
      <c r="AA44" s="4">
        <v>2076</v>
      </c>
      <c r="AB44" s="4">
        <v>1824</v>
      </c>
      <c r="AC44" s="4">
        <v>2132</v>
      </c>
      <c r="AD44" s="147">
        <v>1886</v>
      </c>
      <c r="AE44" s="4">
        <v>1800</v>
      </c>
      <c r="AF44" s="4">
        <v>1767</v>
      </c>
      <c r="AG44" s="4">
        <v>2657</v>
      </c>
      <c r="AH44" s="147">
        <v>2648</v>
      </c>
      <c r="AI44" s="4">
        <v>1611</v>
      </c>
      <c r="AJ44" s="4">
        <v>2000</v>
      </c>
      <c r="AK44" s="4">
        <v>2024</v>
      </c>
      <c r="AL44" s="147">
        <v>2961</v>
      </c>
      <c r="AM44" s="4">
        <v>2807</v>
      </c>
      <c r="AN44" s="4">
        <v>5000</v>
      </c>
      <c r="AO44" s="4">
        <v>5257</v>
      </c>
      <c r="AP44" s="147">
        <v>5241</v>
      </c>
      <c r="AQ44" s="102">
        <v>3882</v>
      </c>
      <c r="AR44" s="102">
        <v>4149</v>
      </c>
      <c r="AS44" s="102">
        <v>4148</v>
      </c>
      <c r="AT44" s="147">
        <v>4827</v>
      </c>
    </row>
    <row r="45" spans="3:46" x14ac:dyDescent="0.25">
      <c r="C45" s="3" t="s">
        <v>452</v>
      </c>
      <c r="D45" s="3" t="s">
        <v>453</v>
      </c>
      <c r="E45" s="154" t="s">
        <v>160</v>
      </c>
      <c r="F45" s="147" t="s">
        <v>160</v>
      </c>
      <c r="G45" s="4" t="s">
        <v>160</v>
      </c>
      <c r="H45" s="4" t="s">
        <v>160</v>
      </c>
      <c r="I45" s="4" t="s">
        <v>160</v>
      </c>
      <c r="J45" s="147" t="s">
        <v>160</v>
      </c>
      <c r="K45" s="4" t="s">
        <v>160</v>
      </c>
      <c r="L45" s="4" t="s">
        <v>160</v>
      </c>
      <c r="M45" s="4" t="s">
        <v>160</v>
      </c>
      <c r="N45" s="147" t="s">
        <v>160</v>
      </c>
      <c r="O45" s="4" t="s">
        <v>160</v>
      </c>
      <c r="P45" s="4" t="s">
        <v>160</v>
      </c>
      <c r="Q45" s="4" t="s">
        <v>160</v>
      </c>
      <c r="R45" s="147" t="s">
        <v>160</v>
      </c>
      <c r="S45" s="4" t="s">
        <v>160</v>
      </c>
      <c r="T45" s="4" t="s">
        <v>160</v>
      </c>
      <c r="U45" s="4" t="s">
        <v>160</v>
      </c>
      <c r="V45" s="147" t="s">
        <v>160</v>
      </c>
      <c r="W45" s="4" t="s">
        <v>160</v>
      </c>
      <c r="X45" s="4" t="s">
        <v>160</v>
      </c>
      <c r="Y45" s="4" t="s">
        <v>160</v>
      </c>
      <c r="Z45" s="147" t="s">
        <v>160</v>
      </c>
      <c r="AA45" s="4" t="s">
        <v>160</v>
      </c>
      <c r="AB45" s="4" t="s">
        <v>160</v>
      </c>
      <c r="AC45" s="4" t="s">
        <v>160</v>
      </c>
      <c r="AD45" s="147" t="s">
        <v>160</v>
      </c>
      <c r="AE45" s="4" t="s">
        <v>160</v>
      </c>
      <c r="AF45" s="4" t="s">
        <v>160</v>
      </c>
      <c r="AG45" s="4" t="s">
        <v>160</v>
      </c>
      <c r="AH45" s="147" t="s">
        <v>160</v>
      </c>
      <c r="AI45" s="4" t="s">
        <v>160</v>
      </c>
      <c r="AJ45" s="4" t="s">
        <v>160</v>
      </c>
      <c r="AK45" s="4">
        <v>717</v>
      </c>
      <c r="AL45" s="147">
        <v>773</v>
      </c>
      <c r="AM45" s="4">
        <v>550</v>
      </c>
      <c r="AN45" s="4">
        <v>285</v>
      </c>
      <c r="AO45" s="4" t="s">
        <v>410</v>
      </c>
      <c r="AP45" s="147">
        <v>481</v>
      </c>
      <c r="AQ45" s="102">
        <v>1302</v>
      </c>
      <c r="AR45" s="102">
        <v>874</v>
      </c>
      <c r="AS45" s="102">
        <v>1218</v>
      </c>
      <c r="AT45" s="147">
        <v>846</v>
      </c>
    </row>
    <row r="46" spans="3:46" x14ac:dyDescent="0.25">
      <c r="C46" s="3" t="s">
        <v>108</v>
      </c>
      <c r="D46" s="3" t="s">
        <v>109</v>
      </c>
      <c r="E46" s="154" t="s">
        <v>160</v>
      </c>
      <c r="F46" s="147">
        <v>100</v>
      </c>
      <c r="G46" s="4">
        <v>100</v>
      </c>
      <c r="H46" s="4">
        <v>100</v>
      </c>
      <c r="I46" s="4">
        <v>100</v>
      </c>
      <c r="J46" s="147">
        <v>100</v>
      </c>
      <c r="K46" s="4">
        <v>100</v>
      </c>
      <c r="L46" s="4">
        <v>100</v>
      </c>
      <c r="M46" s="4">
        <v>100</v>
      </c>
      <c r="N46" s="147">
        <v>100</v>
      </c>
      <c r="O46" s="4">
        <v>100</v>
      </c>
      <c r="P46" s="4">
        <v>100</v>
      </c>
      <c r="Q46" s="4">
        <v>460</v>
      </c>
      <c r="R46" s="147">
        <v>660</v>
      </c>
      <c r="S46" s="4">
        <v>700</v>
      </c>
      <c r="T46" s="4">
        <v>700</v>
      </c>
      <c r="U46" s="4">
        <v>802</v>
      </c>
      <c r="V46" s="147">
        <v>942</v>
      </c>
      <c r="W46" s="4">
        <v>962</v>
      </c>
      <c r="X46" s="4">
        <v>912</v>
      </c>
      <c r="Y46" s="4">
        <v>972</v>
      </c>
      <c r="Z46" s="147">
        <v>1142</v>
      </c>
      <c r="AA46" s="4">
        <v>1142</v>
      </c>
      <c r="AB46" s="4">
        <v>1142</v>
      </c>
      <c r="AC46" s="4">
        <v>1136</v>
      </c>
      <c r="AD46" s="147">
        <v>1236</v>
      </c>
      <c r="AE46" s="4">
        <v>1185</v>
      </c>
      <c r="AF46" s="4">
        <v>1357</v>
      </c>
      <c r="AG46" s="4">
        <v>1715</v>
      </c>
      <c r="AH46" s="147">
        <v>4755</v>
      </c>
      <c r="AI46" s="4">
        <v>4627</v>
      </c>
      <c r="AJ46" s="4">
        <v>5287</v>
      </c>
      <c r="AK46" s="4">
        <v>5321</v>
      </c>
      <c r="AL46" s="147">
        <v>2395</v>
      </c>
      <c r="AM46" s="4">
        <v>2601</v>
      </c>
      <c r="AN46" s="4">
        <v>2692</v>
      </c>
      <c r="AO46" s="4">
        <v>2904</v>
      </c>
      <c r="AP46" s="147">
        <v>3103</v>
      </c>
      <c r="AQ46" s="102">
        <v>2715</v>
      </c>
      <c r="AR46" s="102">
        <v>6306</v>
      </c>
      <c r="AS46" s="102">
        <v>6097</v>
      </c>
      <c r="AT46" s="147">
        <v>6032</v>
      </c>
    </row>
    <row r="47" spans="3:46" x14ac:dyDescent="0.25">
      <c r="C47" s="3" t="s">
        <v>110</v>
      </c>
      <c r="D47" s="3" t="s">
        <v>111</v>
      </c>
      <c r="E47" s="154">
        <v>32</v>
      </c>
      <c r="F47" s="147" t="s">
        <v>160</v>
      </c>
      <c r="G47" s="4" t="s">
        <v>160</v>
      </c>
      <c r="H47" s="4" t="s">
        <v>160</v>
      </c>
      <c r="I47" s="4">
        <v>8</v>
      </c>
      <c r="J47" s="147" t="s">
        <v>160</v>
      </c>
      <c r="K47" s="4" t="s">
        <v>160</v>
      </c>
      <c r="L47" s="4" t="s">
        <v>160</v>
      </c>
      <c r="M47" s="4">
        <v>117</v>
      </c>
      <c r="N47" s="147">
        <v>1611</v>
      </c>
      <c r="O47" s="4" t="s">
        <v>160</v>
      </c>
      <c r="P47" s="4" t="s">
        <v>160</v>
      </c>
      <c r="Q47" s="4">
        <v>357</v>
      </c>
      <c r="R47" s="147">
        <v>116</v>
      </c>
      <c r="S47" s="4">
        <v>80</v>
      </c>
      <c r="T47" s="4">
        <v>141</v>
      </c>
      <c r="U47" s="4">
        <v>239</v>
      </c>
      <c r="V47" s="147">
        <v>43</v>
      </c>
      <c r="W47" s="4">
        <v>146</v>
      </c>
      <c r="X47" s="4">
        <v>64</v>
      </c>
      <c r="Y47" s="4">
        <v>132</v>
      </c>
      <c r="Z47" s="147">
        <v>60</v>
      </c>
      <c r="AA47" s="4">
        <v>45</v>
      </c>
      <c r="AB47" s="4">
        <v>156</v>
      </c>
      <c r="AC47" s="4">
        <v>799</v>
      </c>
      <c r="AD47" s="147">
        <v>63</v>
      </c>
      <c r="AE47" s="4">
        <v>63</v>
      </c>
      <c r="AF47" s="4">
        <v>122</v>
      </c>
      <c r="AG47" s="4">
        <v>129</v>
      </c>
      <c r="AH47" s="147">
        <v>94</v>
      </c>
      <c r="AI47" s="4">
        <v>88</v>
      </c>
      <c r="AJ47" s="4">
        <v>24</v>
      </c>
      <c r="AK47" s="4" t="s">
        <v>410</v>
      </c>
      <c r="AL47" s="147" t="s">
        <v>160</v>
      </c>
      <c r="AM47" s="4" t="s">
        <v>410</v>
      </c>
      <c r="AN47" s="4" t="s">
        <v>160</v>
      </c>
      <c r="AO47" s="4" t="s">
        <v>410</v>
      </c>
      <c r="AP47" s="147" t="s">
        <v>410</v>
      </c>
      <c r="AQ47" s="102" t="s">
        <v>410</v>
      </c>
      <c r="AR47" s="102" t="s">
        <v>410</v>
      </c>
      <c r="AS47" s="102" t="s">
        <v>160</v>
      </c>
      <c r="AT47" s="147" t="s">
        <v>160</v>
      </c>
    </row>
    <row r="48" spans="3:46" x14ac:dyDescent="0.25">
      <c r="C48" s="3" t="s">
        <v>112</v>
      </c>
      <c r="D48" s="3" t="s">
        <v>113</v>
      </c>
      <c r="E48" s="154">
        <v>154</v>
      </c>
      <c r="F48" s="147">
        <v>91</v>
      </c>
      <c r="G48" s="4">
        <v>99</v>
      </c>
      <c r="H48" s="4">
        <v>241</v>
      </c>
      <c r="I48" s="4">
        <v>495</v>
      </c>
      <c r="J48" s="147">
        <v>70</v>
      </c>
      <c r="K48" s="4">
        <v>276</v>
      </c>
      <c r="L48" s="4">
        <v>59</v>
      </c>
      <c r="M48" s="4">
        <v>800</v>
      </c>
      <c r="N48" s="147">
        <v>137</v>
      </c>
      <c r="O48" s="4">
        <v>416</v>
      </c>
      <c r="P48" s="4">
        <v>140</v>
      </c>
      <c r="Q48" s="4">
        <v>2162</v>
      </c>
      <c r="R48" s="147">
        <v>193</v>
      </c>
      <c r="S48" s="4">
        <v>1380</v>
      </c>
      <c r="T48" s="4">
        <v>386</v>
      </c>
      <c r="U48" s="4">
        <v>1377</v>
      </c>
      <c r="V48" s="147">
        <v>80</v>
      </c>
      <c r="W48" s="4">
        <v>1971</v>
      </c>
      <c r="X48" s="4">
        <v>2511</v>
      </c>
      <c r="Y48" s="4">
        <v>2335</v>
      </c>
      <c r="Z48" s="147">
        <v>278</v>
      </c>
      <c r="AA48" s="4">
        <v>199</v>
      </c>
      <c r="AB48" s="4">
        <v>80</v>
      </c>
      <c r="AC48" s="4">
        <v>15</v>
      </c>
      <c r="AD48" s="147">
        <v>473</v>
      </c>
      <c r="AE48" s="4">
        <v>756</v>
      </c>
      <c r="AF48" s="4">
        <v>973</v>
      </c>
      <c r="AG48" s="4">
        <v>1377</v>
      </c>
      <c r="AH48" s="147">
        <v>696</v>
      </c>
      <c r="AI48" s="4">
        <v>2264</v>
      </c>
      <c r="AJ48" s="4">
        <v>2156</v>
      </c>
      <c r="AK48" s="4">
        <v>2428</v>
      </c>
      <c r="AL48" s="147">
        <v>68</v>
      </c>
      <c r="AM48" s="4">
        <v>2864</v>
      </c>
      <c r="AN48" s="4">
        <v>1426</v>
      </c>
      <c r="AO48" s="4">
        <v>2390</v>
      </c>
      <c r="AP48" s="147">
        <v>1747</v>
      </c>
      <c r="AQ48" s="102">
        <v>3526</v>
      </c>
      <c r="AR48" s="102">
        <v>1599</v>
      </c>
      <c r="AS48" s="102">
        <v>2260</v>
      </c>
      <c r="AT48" s="147">
        <v>430</v>
      </c>
    </row>
    <row r="49" spans="3:46" x14ac:dyDescent="0.25">
      <c r="C49" s="3" t="s">
        <v>114</v>
      </c>
      <c r="D49" s="3" t="s">
        <v>115</v>
      </c>
      <c r="E49" s="154">
        <v>55</v>
      </c>
      <c r="F49" s="147" t="s">
        <v>160</v>
      </c>
      <c r="G49" s="4" t="s">
        <v>160</v>
      </c>
      <c r="H49" s="4" t="s">
        <v>160</v>
      </c>
      <c r="I49" s="4">
        <v>94</v>
      </c>
      <c r="J49" s="147" t="s">
        <v>160</v>
      </c>
      <c r="K49" s="4" t="s">
        <v>160</v>
      </c>
      <c r="L49" s="4" t="s">
        <v>160</v>
      </c>
      <c r="M49" s="4">
        <v>134</v>
      </c>
      <c r="N49" s="147" t="s">
        <v>160</v>
      </c>
      <c r="O49" s="4" t="s">
        <v>160</v>
      </c>
      <c r="P49" s="4" t="s">
        <v>160</v>
      </c>
      <c r="Q49" s="4">
        <v>180</v>
      </c>
      <c r="R49" s="147" t="s">
        <v>160</v>
      </c>
      <c r="S49" s="4" t="s">
        <v>160</v>
      </c>
      <c r="T49" s="4" t="s">
        <v>160</v>
      </c>
      <c r="U49" s="4">
        <v>243</v>
      </c>
      <c r="V49" s="147" t="s">
        <v>160</v>
      </c>
      <c r="W49" s="4" t="s">
        <v>160</v>
      </c>
      <c r="X49" s="4" t="s">
        <v>160</v>
      </c>
      <c r="Y49" s="4">
        <v>19</v>
      </c>
      <c r="Z49" s="147" t="s">
        <v>160</v>
      </c>
      <c r="AA49" s="4" t="s">
        <v>160</v>
      </c>
      <c r="AB49" s="4" t="s">
        <v>160</v>
      </c>
      <c r="AC49" s="4">
        <v>1</v>
      </c>
      <c r="AD49" s="147" t="s">
        <v>160</v>
      </c>
      <c r="AE49" s="4" t="s">
        <v>160</v>
      </c>
      <c r="AF49" s="4" t="s">
        <v>160</v>
      </c>
      <c r="AG49" s="4">
        <v>854</v>
      </c>
      <c r="AH49" s="147" t="s">
        <v>160</v>
      </c>
      <c r="AI49" s="4" t="s">
        <v>160</v>
      </c>
      <c r="AJ49" s="4" t="s">
        <v>160</v>
      </c>
      <c r="AK49" s="4" t="s">
        <v>410</v>
      </c>
      <c r="AL49" s="147" t="s">
        <v>160</v>
      </c>
      <c r="AM49" s="4" t="s">
        <v>410</v>
      </c>
      <c r="AN49" s="4" t="s">
        <v>160</v>
      </c>
      <c r="AO49" s="4" t="s">
        <v>410</v>
      </c>
      <c r="AP49" s="147" t="s">
        <v>410</v>
      </c>
      <c r="AQ49" s="102" t="s">
        <v>410</v>
      </c>
      <c r="AR49" s="102" t="s">
        <v>410</v>
      </c>
      <c r="AS49" s="102" t="s">
        <v>160</v>
      </c>
      <c r="AT49" s="147" t="s">
        <v>160</v>
      </c>
    </row>
    <row r="50" spans="3:46" x14ac:dyDescent="0.25">
      <c r="C50" s="3" t="s">
        <v>116</v>
      </c>
      <c r="D50" s="3" t="s">
        <v>117</v>
      </c>
      <c r="E50" s="154">
        <v>177</v>
      </c>
      <c r="F50" s="147" t="s">
        <v>160</v>
      </c>
      <c r="G50" s="4" t="s">
        <v>160</v>
      </c>
      <c r="H50" s="4" t="s">
        <v>160</v>
      </c>
      <c r="I50" s="4">
        <v>85</v>
      </c>
      <c r="J50" s="147" t="s">
        <v>160</v>
      </c>
      <c r="K50" s="4">
        <v>596</v>
      </c>
      <c r="L50" s="4">
        <v>1314</v>
      </c>
      <c r="M50" s="4">
        <v>883</v>
      </c>
      <c r="N50" s="147">
        <v>694</v>
      </c>
      <c r="O50" s="4">
        <v>1074</v>
      </c>
      <c r="P50" s="4">
        <v>1325</v>
      </c>
      <c r="Q50" s="4">
        <v>2674</v>
      </c>
      <c r="R50" s="147">
        <v>3273</v>
      </c>
      <c r="S50" s="4">
        <v>5981</v>
      </c>
      <c r="T50" s="4">
        <v>4719</v>
      </c>
      <c r="U50" s="4">
        <v>4043</v>
      </c>
      <c r="V50" s="147">
        <v>3527</v>
      </c>
      <c r="W50" s="4">
        <v>12804</v>
      </c>
      <c r="X50" s="4">
        <v>18755</v>
      </c>
      <c r="Y50" s="4">
        <v>13574</v>
      </c>
      <c r="Z50" s="147">
        <v>9769</v>
      </c>
      <c r="AA50" s="4">
        <v>7417</v>
      </c>
      <c r="AB50" s="4">
        <v>4803</v>
      </c>
      <c r="AC50" s="4">
        <v>2772</v>
      </c>
      <c r="AD50" s="147">
        <v>1717</v>
      </c>
      <c r="AE50" s="4">
        <v>2335</v>
      </c>
      <c r="AF50" s="4">
        <v>731</v>
      </c>
      <c r="AG50" s="4">
        <v>1164</v>
      </c>
      <c r="AH50" s="147" t="s">
        <v>160</v>
      </c>
      <c r="AI50" s="4" t="s">
        <v>160</v>
      </c>
      <c r="AJ50" s="4" t="s">
        <v>160</v>
      </c>
      <c r="AK50" s="4" t="s">
        <v>160</v>
      </c>
      <c r="AL50" s="147" t="s">
        <v>160</v>
      </c>
      <c r="AM50" s="4" t="s">
        <v>160</v>
      </c>
      <c r="AN50" s="4" t="s">
        <v>160</v>
      </c>
      <c r="AO50" s="4" t="s">
        <v>410</v>
      </c>
      <c r="AP50" s="147" t="s">
        <v>410</v>
      </c>
      <c r="AQ50" s="102" t="s">
        <v>410</v>
      </c>
      <c r="AR50" s="102" t="s">
        <v>410</v>
      </c>
      <c r="AS50" s="102" t="s">
        <v>160</v>
      </c>
      <c r="AT50" s="147" t="s">
        <v>160</v>
      </c>
    </row>
    <row r="51" spans="3:46" x14ac:dyDescent="0.25">
      <c r="C51" s="3" t="s">
        <v>118</v>
      </c>
      <c r="D51" s="3" t="s">
        <v>119</v>
      </c>
      <c r="E51" s="154" t="s">
        <v>160</v>
      </c>
      <c r="F51" s="147" t="s">
        <v>160</v>
      </c>
      <c r="G51" s="4" t="s">
        <v>160</v>
      </c>
      <c r="H51" s="4" t="s">
        <v>160</v>
      </c>
      <c r="I51" s="4" t="s">
        <v>160</v>
      </c>
      <c r="J51" s="147" t="s">
        <v>160</v>
      </c>
      <c r="K51" s="4" t="s">
        <v>160</v>
      </c>
      <c r="L51" s="4" t="s">
        <v>160</v>
      </c>
      <c r="M51" s="4" t="s">
        <v>160</v>
      </c>
      <c r="N51" s="147" t="s">
        <v>160</v>
      </c>
      <c r="O51" s="4" t="s">
        <v>160</v>
      </c>
      <c r="P51" s="4" t="s">
        <v>160</v>
      </c>
      <c r="Q51" s="4" t="s">
        <v>160</v>
      </c>
      <c r="R51" s="147" t="s">
        <v>160</v>
      </c>
      <c r="S51" s="4" t="s">
        <v>160</v>
      </c>
      <c r="T51" s="4" t="s">
        <v>160</v>
      </c>
      <c r="U51" s="4" t="s">
        <v>160</v>
      </c>
      <c r="V51" s="147" t="s">
        <v>160</v>
      </c>
      <c r="W51" s="4" t="s">
        <v>160</v>
      </c>
      <c r="X51" s="4" t="s">
        <v>160</v>
      </c>
      <c r="Y51" s="4" t="s">
        <v>160</v>
      </c>
      <c r="Z51" s="147" t="s">
        <v>160</v>
      </c>
      <c r="AA51" s="4" t="s">
        <v>160</v>
      </c>
      <c r="AB51" s="4" t="s">
        <v>160</v>
      </c>
      <c r="AC51" s="4" t="s">
        <v>160</v>
      </c>
      <c r="AD51" s="147" t="s">
        <v>160</v>
      </c>
      <c r="AE51" s="4" t="s">
        <v>160</v>
      </c>
      <c r="AF51" s="4" t="s">
        <v>160</v>
      </c>
      <c r="AG51" s="4" t="s">
        <v>160</v>
      </c>
      <c r="AH51" s="147">
        <v>1140</v>
      </c>
      <c r="AI51" s="4">
        <v>2625</v>
      </c>
      <c r="AJ51" s="4">
        <v>3196</v>
      </c>
      <c r="AK51" s="4">
        <v>5510</v>
      </c>
      <c r="AL51" s="147">
        <v>5686</v>
      </c>
      <c r="AM51" s="4">
        <v>10790</v>
      </c>
      <c r="AN51" s="4">
        <v>12742</v>
      </c>
      <c r="AO51" s="4">
        <v>15629</v>
      </c>
      <c r="AP51" s="147">
        <v>14942</v>
      </c>
      <c r="AQ51" s="102">
        <v>16384</v>
      </c>
      <c r="AR51" s="102">
        <v>15303</v>
      </c>
      <c r="AS51" s="102">
        <v>14741</v>
      </c>
      <c r="AT51" s="147">
        <v>11221</v>
      </c>
    </row>
    <row r="52" spans="3:46" x14ac:dyDescent="0.25">
      <c r="C52" s="3" t="s">
        <v>120</v>
      </c>
      <c r="D52" s="3" t="s">
        <v>121</v>
      </c>
      <c r="E52" s="154">
        <v>49</v>
      </c>
      <c r="F52" s="147" t="s">
        <v>160</v>
      </c>
      <c r="G52" s="4" t="s">
        <v>160</v>
      </c>
      <c r="H52" s="4" t="s">
        <v>160</v>
      </c>
      <c r="I52" s="4" t="s">
        <v>160</v>
      </c>
      <c r="J52" s="147" t="s">
        <v>160</v>
      </c>
      <c r="K52" s="4" t="s">
        <v>160</v>
      </c>
      <c r="L52" s="4" t="s">
        <v>160</v>
      </c>
      <c r="M52" s="4" t="s">
        <v>160</v>
      </c>
      <c r="N52" s="147" t="s">
        <v>160</v>
      </c>
      <c r="O52" s="4" t="s">
        <v>160</v>
      </c>
      <c r="P52" s="4" t="s">
        <v>160</v>
      </c>
      <c r="Q52" s="4" t="s">
        <v>160</v>
      </c>
      <c r="R52" s="147" t="s">
        <v>160</v>
      </c>
      <c r="S52" s="4" t="s">
        <v>160</v>
      </c>
      <c r="T52" s="4" t="s">
        <v>160</v>
      </c>
      <c r="U52" s="4" t="s">
        <v>160</v>
      </c>
      <c r="V52" s="147" t="s">
        <v>160</v>
      </c>
      <c r="W52" s="4" t="s">
        <v>160</v>
      </c>
      <c r="X52" s="4" t="s">
        <v>160</v>
      </c>
      <c r="Y52" s="4" t="s">
        <v>160</v>
      </c>
      <c r="Z52" s="147" t="s">
        <v>160</v>
      </c>
      <c r="AA52" s="4" t="s">
        <v>160</v>
      </c>
      <c r="AB52" s="4" t="s">
        <v>160</v>
      </c>
      <c r="AC52" s="4" t="s">
        <v>160</v>
      </c>
      <c r="AD52" s="147" t="s">
        <v>160</v>
      </c>
      <c r="AE52" s="4" t="s">
        <v>160</v>
      </c>
      <c r="AF52" s="4" t="s">
        <v>160</v>
      </c>
      <c r="AG52" s="4" t="s">
        <v>160</v>
      </c>
      <c r="AH52" s="147" t="s">
        <v>160</v>
      </c>
      <c r="AI52" s="4" t="s">
        <v>160</v>
      </c>
      <c r="AJ52" s="4" t="s">
        <v>160</v>
      </c>
      <c r="AK52" s="4" t="s">
        <v>160</v>
      </c>
      <c r="AL52" s="147" t="s">
        <v>160</v>
      </c>
      <c r="AM52" s="4" t="s">
        <v>160</v>
      </c>
      <c r="AN52" s="4" t="s">
        <v>160</v>
      </c>
      <c r="AO52" s="4" t="s">
        <v>410</v>
      </c>
      <c r="AP52" s="147" t="s">
        <v>410</v>
      </c>
      <c r="AQ52" s="102" t="s">
        <v>410</v>
      </c>
      <c r="AR52" s="102" t="s">
        <v>410</v>
      </c>
      <c r="AS52" s="102" t="s">
        <v>160</v>
      </c>
      <c r="AT52" s="147" t="s">
        <v>160</v>
      </c>
    </row>
    <row r="53" spans="3:46" x14ac:dyDescent="0.25">
      <c r="C53" s="3" t="s">
        <v>122</v>
      </c>
      <c r="D53" s="3" t="s">
        <v>123</v>
      </c>
      <c r="E53" s="154" t="s">
        <v>160</v>
      </c>
      <c r="F53" s="147" t="s">
        <v>160</v>
      </c>
      <c r="G53" s="4" t="s">
        <v>160</v>
      </c>
      <c r="H53" s="4" t="s">
        <v>160</v>
      </c>
      <c r="I53" s="4">
        <v>7</v>
      </c>
      <c r="J53" s="147" t="s">
        <v>160</v>
      </c>
      <c r="K53" s="4" t="s">
        <v>160</v>
      </c>
      <c r="L53" s="4" t="s">
        <v>160</v>
      </c>
      <c r="M53" s="4">
        <v>10</v>
      </c>
      <c r="N53" s="147" t="s">
        <v>160</v>
      </c>
      <c r="O53" s="4" t="s">
        <v>160</v>
      </c>
      <c r="P53" s="4" t="s">
        <v>160</v>
      </c>
      <c r="Q53" s="4">
        <v>13</v>
      </c>
      <c r="R53" s="147" t="s">
        <v>160</v>
      </c>
      <c r="S53" s="4" t="s">
        <v>160</v>
      </c>
      <c r="T53" s="4" t="s">
        <v>160</v>
      </c>
      <c r="U53" s="4">
        <v>20</v>
      </c>
      <c r="V53" s="147" t="s">
        <v>160</v>
      </c>
      <c r="W53" s="4" t="s">
        <v>160</v>
      </c>
      <c r="X53" s="4" t="s">
        <v>160</v>
      </c>
      <c r="Y53" s="4">
        <v>40</v>
      </c>
      <c r="Z53" s="147" t="s">
        <v>160</v>
      </c>
      <c r="AA53" s="4" t="s">
        <v>160</v>
      </c>
      <c r="AB53" s="4" t="s">
        <v>160</v>
      </c>
      <c r="AC53" s="4">
        <v>56</v>
      </c>
      <c r="AD53" s="147" t="s">
        <v>160</v>
      </c>
      <c r="AE53" s="4" t="s">
        <v>160</v>
      </c>
      <c r="AF53" s="4" t="s">
        <v>160</v>
      </c>
      <c r="AG53" s="4">
        <v>64</v>
      </c>
      <c r="AH53" s="147" t="s">
        <v>160</v>
      </c>
      <c r="AI53" s="4" t="s">
        <v>160</v>
      </c>
      <c r="AJ53" s="4" t="s">
        <v>160</v>
      </c>
      <c r="AK53" s="4">
        <v>60</v>
      </c>
      <c r="AL53" s="147">
        <v>0</v>
      </c>
      <c r="AM53" s="4">
        <v>0</v>
      </c>
      <c r="AN53" s="4">
        <v>0</v>
      </c>
      <c r="AO53" s="4">
        <v>82</v>
      </c>
      <c r="AP53" s="147">
        <v>82</v>
      </c>
      <c r="AQ53" s="102" t="s">
        <v>410</v>
      </c>
      <c r="AR53" s="102" t="s">
        <v>410</v>
      </c>
      <c r="AS53" s="102">
        <v>66</v>
      </c>
      <c r="AT53" s="147">
        <v>2</v>
      </c>
    </row>
    <row r="54" spans="3:46" x14ac:dyDescent="0.25">
      <c r="C54" s="3" t="s">
        <v>124</v>
      </c>
      <c r="D54" s="3" t="s">
        <v>125</v>
      </c>
      <c r="E54" s="154" t="s">
        <v>160</v>
      </c>
      <c r="F54" s="147" t="s">
        <v>160</v>
      </c>
      <c r="G54" s="4" t="s">
        <v>160</v>
      </c>
      <c r="H54" s="4" t="s">
        <v>160</v>
      </c>
      <c r="I54" s="4" t="s">
        <v>160</v>
      </c>
      <c r="J54" s="147" t="s">
        <v>160</v>
      </c>
      <c r="K54" s="4" t="s">
        <v>160</v>
      </c>
      <c r="L54" s="4" t="s">
        <v>160</v>
      </c>
      <c r="M54" s="4" t="s">
        <v>160</v>
      </c>
      <c r="N54" s="147" t="s">
        <v>160</v>
      </c>
      <c r="O54" s="4" t="s">
        <v>160</v>
      </c>
      <c r="P54" s="4" t="s">
        <v>160</v>
      </c>
      <c r="Q54" s="4" t="s">
        <v>160</v>
      </c>
      <c r="R54" s="147" t="s">
        <v>160</v>
      </c>
      <c r="S54" s="4" t="s">
        <v>160</v>
      </c>
      <c r="T54" s="4" t="s">
        <v>160</v>
      </c>
      <c r="U54" s="4" t="s">
        <v>160</v>
      </c>
      <c r="V54" s="147" t="s">
        <v>160</v>
      </c>
      <c r="W54" s="4" t="s">
        <v>160</v>
      </c>
      <c r="X54" s="4" t="s">
        <v>160</v>
      </c>
      <c r="Y54" s="4" t="s">
        <v>160</v>
      </c>
      <c r="Z54" s="147">
        <v>209</v>
      </c>
      <c r="AA54" s="4">
        <v>219</v>
      </c>
      <c r="AB54" s="4">
        <v>118</v>
      </c>
      <c r="AC54" s="4">
        <v>302</v>
      </c>
      <c r="AD54" s="147">
        <v>429</v>
      </c>
      <c r="AE54" s="4">
        <v>413</v>
      </c>
      <c r="AF54" s="4">
        <v>402</v>
      </c>
      <c r="AG54" s="4">
        <v>338</v>
      </c>
      <c r="AH54" s="147">
        <v>226</v>
      </c>
      <c r="AI54" s="4">
        <v>473</v>
      </c>
      <c r="AJ54" s="4">
        <v>517</v>
      </c>
      <c r="AK54" s="4">
        <v>367</v>
      </c>
      <c r="AL54" s="147">
        <v>493</v>
      </c>
      <c r="AM54" s="4">
        <v>652</v>
      </c>
      <c r="AN54" s="4">
        <v>757</v>
      </c>
      <c r="AO54" s="4">
        <v>454</v>
      </c>
      <c r="AP54" s="147">
        <v>575</v>
      </c>
      <c r="AQ54" s="102">
        <v>998</v>
      </c>
      <c r="AR54" s="102">
        <v>974</v>
      </c>
      <c r="AS54" s="102">
        <v>1473</v>
      </c>
      <c r="AT54" s="147">
        <v>1002</v>
      </c>
    </row>
    <row r="55" spans="3:46" x14ac:dyDescent="0.25">
      <c r="C55" s="3" t="s">
        <v>60</v>
      </c>
      <c r="D55" s="3" t="s">
        <v>61</v>
      </c>
      <c r="E55" s="154">
        <v>13</v>
      </c>
      <c r="F55" s="147">
        <v>182</v>
      </c>
      <c r="G55" s="4">
        <v>60</v>
      </c>
      <c r="H55" s="4">
        <v>154</v>
      </c>
      <c r="I55" s="4">
        <v>76</v>
      </c>
      <c r="J55" s="147">
        <v>784</v>
      </c>
      <c r="K55" s="4">
        <v>84</v>
      </c>
      <c r="L55" s="4">
        <v>132</v>
      </c>
      <c r="M55" s="4">
        <v>45</v>
      </c>
      <c r="N55" s="147">
        <v>343</v>
      </c>
      <c r="O55" s="4">
        <v>166</v>
      </c>
      <c r="P55" s="4">
        <v>223</v>
      </c>
      <c r="Q55" s="4">
        <v>237</v>
      </c>
      <c r="R55" s="147">
        <v>314</v>
      </c>
      <c r="S55" s="4">
        <v>310</v>
      </c>
      <c r="T55" s="4">
        <v>261</v>
      </c>
      <c r="U55" s="4">
        <v>745</v>
      </c>
      <c r="V55" s="147">
        <v>707</v>
      </c>
      <c r="W55" s="4">
        <v>1110</v>
      </c>
      <c r="X55" s="4">
        <v>271</v>
      </c>
      <c r="Y55" s="4">
        <v>726</v>
      </c>
      <c r="Z55" s="147">
        <v>651</v>
      </c>
      <c r="AA55" s="4">
        <v>193</v>
      </c>
      <c r="AB55" s="4">
        <v>394</v>
      </c>
      <c r="AC55" s="4">
        <v>533</v>
      </c>
      <c r="AD55" s="147">
        <v>425</v>
      </c>
      <c r="AE55" s="4">
        <v>420</v>
      </c>
      <c r="AF55" s="4">
        <v>1416</v>
      </c>
      <c r="AG55" s="4">
        <v>737</v>
      </c>
      <c r="AH55" s="147">
        <v>742</v>
      </c>
      <c r="AI55" s="4">
        <v>1791</v>
      </c>
      <c r="AJ55" s="4">
        <v>1367</v>
      </c>
      <c r="AK55" s="4">
        <v>2962</v>
      </c>
      <c r="AL55" s="147">
        <v>2869</v>
      </c>
      <c r="AM55" s="4">
        <v>3615</v>
      </c>
      <c r="AN55" s="4">
        <v>2651</v>
      </c>
      <c r="AO55" s="4">
        <v>2433</v>
      </c>
      <c r="AP55" s="147">
        <v>3512</v>
      </c>
      <c r="AQ55" s="102">
        <v>3726</v>
      </c>
      <c r="AR55" s="102">
        <v>3536</v>
      </c>
      <c r="AS55" s="102">
        <v>3851</v>
      </c>
      <c r="AT55" s="147">
        <v>2915</v>
      </c>
    </row>
    <row r="56" spans="3:46" ht="16.5" thickBot="1" x14ac:dyDescent="0.3">
      <c r="C56" s="5" t="s">
        <v>126</v>
      </c>
      <c r="D56" s="5" t="s">
        <v>127</v>
      </c>
      <c r="E56" s="155">
        <v>12729</v>
      </c>
      <c r="F56" s="148">
        <v>10097</v>
      </c>
      <c r="G56" s="6">
        <v>11080</v>
      </c>
      <c r="H56" s="6">
        <v>8732</v>
      </c>
      <c r="I56" s="6">
        <v>7121</v>
      </c>
      <c r="J56" s="148">
        <v>18350</v>
      </c>
      <c r="K56" s="6">
        <v>24381</v>
      </c>
      <c r="L56" s="6">
        <v>23815</v>
      </c>
      <c r="M56" s="6">
        <v>20548</v>
      </c>
      <c r="N56" s="148">
        <v>27813</v>
      </c>
      <c r="O56" s="6">
        <v>33172</v>
      </c>
      <c r="P56" s="6">
        <v>31683</v>
      </c>
      <c r="Q56" s="6">
        <v>49351</v>
      </c>
      <c r="R56" s="148">
        <v>67991</v>
      </c>
      <c r="S56" s="6">
        <v>65196</v>
      </c>
      <c r="T56" s="6">
        <v>65511</v>
      </c>
      <c r="U56" s="6">
        <v>70796</v>
      </c>
      <c r="V56" s="148">
        <v>77616</v>
      </c>
      <c r="W56" s="6">
        <v>111315</v>
      </c>
      <c r="X56" s="6">
        <v>139436</v>
      </c>
      <c r="Y56" s="6">
        <v>116598</v>
      </c>
      <c r="Z56" s="148">
        <v>95653</v>
      </c>
      <c r="AA56" s="6">
        <v>87935</v>
      </c>
      <c r="AB56" s="6">
        <v>66811</v>
      </c>
      <c r="AC56" s="6">
        <v>64374</v>
      </c>
      <c r="AD56" s="148">
        <v>47989</v>
      </c>
      <c r="AE56" s="6">
        <v>44237</v>
      </c>
      <c r="AF56" s="6">
        <v>33558</v>
      </c>
      <c r="AG56" s="6">
        <v>48310</v>
      </c>
      <c r="AH56" s="148">
        <v>47271</v>
      </c>
      <c r="AI56" s="6">
        <v>77072</v>
      </c>
      <c r="AJ56" s="6">
        <v>81532</v>
      </c>
      <c r="AK56" s="6">
        <v>106890</v>
      </c>
      <c r="AL56" s="148">
        <v>114148</v>
      </c>
      <c r="AM56" s="6">
        <v>137546</v>
      </c>
      <c r="AN56" s="6">
        <v>152055</v>
      </c>
      <c r="AO56" s="6">
        <v>149361</v>
      </c>
      <c r="AP56" s="148">
        <v>145939</v>
      </c>
      <c r="AQ56" s="6">
        <v>149127</v>
      </c>
      <c r="AR56" s="6">
        <v>154623</v>
      </c>
      <c r="AS56" s="6">
        <v>160498</v>
      </c>
      <c r="AT56" s="148">
        <v>154700</v>
      </c>
    </row>
    <row r="57" spans="3:46" x14ac:dyDescent="0.25">
      <c r="C57" s="3" t="s">
        <v>128</v>
      </c>
      <c r="D57" s="3" t="s">
        <v>129</v>
      </c>
      <c r="E57" s="154" t="s">
        <v>160</v>
      </c>
      <c r="F57" s="147" t="s">
        <v>160</v>
      </c>
      <c r="G57" s="4" t="s">
        <v>160</v>
      </c>
      <c r="H57" s="4" t="s">
        <v>160</v>
      </c>
      <c r="I57" s="4" t="s">
        <v>160</v>
      </c>
      <c r="J57" s="147" t="s">
        <v>160</v>
      </c>
      <c r="K57" s="4">
        <v>331</v>
      </c>
      <c r="L57" s="4">
        <v>386</v>
      </c>
      <c r="M57" s="4">
        <v>497</v>
      </c>
      <c r="N57" s="147">
        <v>408</v>
      </c>
      <c r="O57" s="4">
        <v>585</v>
      </c>
      <c r="P57" s="4">
        <v>555</v>
      </c>
      <c r="Q57" s="4">
        <v>706</v>
      </c>
      <c r="R57" s="147">
        <v>777</v>
      </c>
      <c r="S57" s="4">
        <v>1887</v>
      </c>
      <c r="T57" s="4">
        <v>1743</v>
      </c>
      <c r="U57" s="4">
        <v>1609</v>
      </c>
      <c r="V57" s="147">
        <v>1701</v>
      </c>
      <c r="W57" s="4">
        <v>2982</v>
      </c>
      <c r="X57" s="4">
        <v>4193</v>
      </c>
      <c r="Y57" s="4">
        <v>3671</v>
      </c>
      <c r="Z57" s="147">
        <v>3147</v>
      </c>
      <c r="AA57" s="4">
        <v>2644</v>
      </c>
      <c r="AB57" s="4">
        <v>2368</v>
      </c>
      <c r="AC57" s="4">
        <v>6424</v>
      </c>
      <c r="AD57" s="147">
        <v>6047</v>
      </c>
      <c r="AE57" s="4">
        <v>7479</v>
      </c>
      <c r="AF57" s="4">
        <v>6867</v>
      </c>
      <c r="AG57" s="4">
        <v>5702</v>
      </c>
      <c r="AH57" s="147">
        <v>5825</v>
      </c>
      <c r="AI57" s="4">
        <v>2017</v>
      </c>
      <c r="AJ57" s="4">
        <v>10854</v>
      </c>
      <c r="AK57" s="4">
        <v>5424</v>
      </c>
      <c r="AL57" s="147">
        <v>9585</v>
      </c>
      <c r="AM57" s="4">
        <v>8936</v>
      </c>
      <c r="AN57" s="4">
        <v>6501</v>
      </c>
      <c r="AO57" s="4">
        <v>5697</v>
      </c>
      <c r="AP57" s="147">
        <v>5068</v>
      </c>
      <c r="AQ57" s="102">
        <v>4964</v>
      </c>
      <c r="AR57" s="102">
        <v>5146</v>
      </c>
      <c r="AS57" s="4">
        <v>4860</v>
      </c>
      <c r="AT57" s="147">
        <v>4294</v>
      </c>
    </row>
    <row r="58" spans="3:46" x14ac:dyDescent="0.25">
      <c r="C58" s="3" t="s">
        <v>454</v>
      </c>
      <c r="D58" s="3" t="s">
        <v>455</v>
      </c>
      <c r="E58" s="154" t="s">
        <v>160</v>
      </c>
      <c r="F58" s="147" t="s">
        <v>160</v>
      </c>
      <c r="G58" s="4" t="s">
        <v>160</v>
      </c>
      <c r="H58" s="4" t="s">
        <v>160</v>
      </c>
      <c r="I58" s="4" t="s">
        <v>160</v>
      </c>
      <c r="J58" s="147" t="s">
        <v>160</v>
      </c>
      <c r="K58" s="4" t="s">
        <v>160</v>
      </c>
      <c r="L58" s="4" t="s">
        <v>160</v>
      </c>
      <c r="M58" s="4" t="s">
        <v>160</v>
      </c>
      <c r="N58" s="147" t="s">
        <v>160</v>
      </c>
      <c r="O58" s="4" t="s">
        <v>160</v>
      </c>
      <c r="P58" s="4" t="s">
        <v>160</v>
      </c>
      <c r="Q58" s="4" t="s">
        <v>160</v>
      </c>
      <c r="R58" s="147" t="s">
        <v>160</v>
      </c>
      <c r="S58" s="4" t="s">
        <v>160</v>
      </c>
      <c r="T58" s="4" t="s">
        <v>160</v>
      </c>
      <c r="U58" s="4" t="s">
        <v>160</v>
      </c>
      <c r="V58" s="147" t="s">
        <v>160</v>
      </c>
      <c r="W58" s="4" t="s">
        <v>160</v>
      </c>
      <c r="X58" s="4" t="s">
        <v>160</v>
      </c>
      <c r="Y58" s="4" t="s">
        <v>160</v>
      </c>
      <c r="Z58" s="147" t="s">
        <v>160</v>
      </c>
      <c r="AA58" s="4" t="s">
        <v>160</v>
      </c>
      <c r="AB58" s="4" t="s">
        <v>160</v>
      </c>
      <c r="AC58" s="4" t="s">
        <v>160</v>
      </c>
      <c r="AD58" s="147" t="s">
        <v>160</v>
      </c>
      <c r="AE58" s="4" t="s">
        <v>160</v>
      </c>
      <c r="AF58" s="4" t="s">
        <v>160</v>
      </c>
      <c r="AG58" s="4" t="s">
        <v>160</v>
      </c>
      <c r="AH58" s="147" t="s">
        <v>160</v>
      </c>
      <c r="AI58" s="4" t="s">
        <v>160</v>
      </c>
      <c r="AJ58" s="4" t="s">
        <v>160</v>
      </c>
      <c r="AK58" s="4">
        <v>12662</v>
      </c>
      <c r="AL58" s="147">
        <v>12522</v>
      </c>
      <c r="AM58" s="4">
        <v>9231</v>
      </c>
      <c r="AN58" s="4">
        <v>4725</v>
      </c>
      <c r="AO58" s="4" t="s">
        <v>410</v>
      </c>
      <c r="AP58" s="147">
        <v>10175</v>
      </c>
      <c r="AQ58" s="102">
        <v>15582</v>
      </c>
      <c r="AR58" s="102">
        <v>4158</v>
      </c>
      <c r="AS58" s="4">
        <v>4358</v>
      </c>
      <c r="AT58" s="147">
        <v>3947</v>
      </c>
    </row>
    <row r="59" spans="3:46" x14ac:dyDescent="0.25">
      <c r="C59" s="3" t="s">
        <v>130</v>
      </c>
      <c r="D59" s="3" t="s">
        <v>131</v>
      </c>
      <c r="E59" s="154" t="s">
        <v>160</v>
      </c>
      <c r="F59" s="147">
        <v>400</v>
      </c>
      <c r="G59" s="4">
        <v>400</v>
      </c>
      <c r="H59" s="4">
        <v>350</v>
      </c>
      <c r="I59" s="4">
        <v>350</v>
      </c>
      <c r="J59" s="147">
        <v>300</v>
      </c>
      <c r="K59" s="4">
        <v>300</v>
      </c>
      <c r="L59" s="4">
        <v>350</v>
      </c>
      <c r="M59" s="4">
        <v>350</v>
      </c>
      <c r="N59" s="147">
        <v>300</v>
      </c>
      <c r="O59" s="4">
        <v>300</v>
      </c>
      <c r="P59" s="4">
        <v>250</v>
      </c>
      <c r="Q59" s="4">
        <v>1690</v>
      </c>
      <c r="R59" s="147">
        <v>2440</v>
      </c>
      <c r="S59" s="4">
        <v>2420</v>
      </c>
      <c r="T59" s="4">
        <v>2270</v>
      </c>
      <c r="U59" s="4">
        <v>2268</v>
      </c>
      <c r="V59" s="147">
        <v>2678</v>
      </c>
      <c r="W59" s="4">
        <v>2507</v>
      </c>
      <c r="X59" s="4">
        <v>2337</v>
      </c>
      <c r="Y59" s="4">
        <v>2316</v>
      </c>
      <c r="Z59" s="147">
        <v>3026</v>
      </c>
      <c r="AA59" s="4">
        <v>2735</v>
      </c>
      <c r="AB59" s="4">
        <v>2455</v>
      </c>
      <c r="AC59" s="4">
        <v>2170</v>
      </c>
      <c r="AD59" s="147">
        <v>1790</v>
      </c>
      <c r="AE59" s="4">
        <v>1750</v>
      </c>
      <c r="AF59" s="4">
        <v>5098</v>
      </c>
      <c r="AG59" s="4">
        <v>5754</v>
      </c>
      <c r="AH59" s="147">
        <v>2518</v>
      </c>
      <c r="AI59" s="4">
        <v>2414</v>
      </c>
      <c r="AJ59" s="4">
        <v>3619</v>
      </c>
      <c r="AK59" s="4">
        <v>3217</v>
      </c>
      <c r="AL59" s="147">
        <v>2827</v>
      </c>
      <c r="AM59" s="4">
        <v>2816</v>
      </c>
      <c r="AN59" s="4">
        <v>6141</v>
      </c>
      <c r="AO59" s="4">
        <v>6182</v>
      </c>
      <c r="AP59" s="147">
        <v>6499</v>
      </c>
      <c r="AQ59" s="102">
        <v>6718</v>
      </c>
      <c r="AR59" s="102">
        <v>2484</v>
      </c>
      <c r="AS59" s="4">
        <v>4405</v>
      </c>
      <c r="AT59" s="147">
        <v>4836</v>
      </c>
    </row>
    <row r="60" spans="3:46" x14ac:dyDescent="0.25">
      <c r="C60" s="3" t="s">
        <v>120</v>
      </c>
      <c r="D60" s="3" t="s">
        <v>121</v>
      </c>
      <c r="E60" s="154" t="s">
        <v>160</v>
      </c>
      <c r="F60" s="147" t="s">
        <v>160</v>
      </c>
      <c r="G60" s="4" t="s">
        <v>160</v>
      </c>
      <c r="H60" s="4" t="s">
        <v>160</v>
      </c>
      <c r="I60" s="4" t="s">
        <v>160</v>
      </c>
      <c r="J60" s="147" t="s">
        <v>160</v>
      </c>
      <c r="K60" s="4" t="s">
        <v>160</v>
      </c>
      <c r="L60" s="4" t="s">
        <v>160</v>
      </c>
      <c r="M60" s="4">
        <v>43</v>
      </c>
      <c r="N60" s="147">
        <v>26</v>
      </c>
      <c r="O60" s="4" t="s">
        <v>160</v>
      </c>
      <c r="P60" s="4" t="s">
        <v>160</v>
      </c>
      <c r="Q60" s="4" t="s">
        <v>160</v>
      </c>
      <c r="R60" s="147" t="s">
        <v>160</v>
      </c>
      <c r="S60" s="4" t="s">
        <v>160</v>
      </c>
      <c r="T60" s="4" t="s">
        <v>160</v>
      </c>
      <c r="U60" s="4">
        <v>20</v>
      </c>
      <c r="V60" s="147" t="s">
        <v>160</v>
      </c>
      <c r="W60" s="4" t="s">
        <v>160</v>
      </c>
      <c r="X60" s="4" t="s">
        <v>160</v>
      </c>
      <c r="Y60" s="4">
        <v>26</v>
      </c>
      <c r="Z60" s="147" t="s">
        <v>160</v>
      </c>
      <c r="AA60" s="4" t="s">
        <v>160</v>
      </c>
      <c r="AB60" s="4" t="s">
        <v>160</v>
      </c>
      <c r="AC60" s="4" t="s">
        <v>160</v>
      </c>
      <c r="AD60" s="147" t="s">
        <v>160</v>
      </c>
      <c r="AE60" s="4" t="s">
        <v>160</v>
      </c>
      <c r="AF60" s="4" t="s">
        <v>160</v>
      </c>
      <c r="AG60" s="4" t="s">
        <v>160</v>
      </c>
      <c r="AH60" s="147" t="s">
        <v>160</v>
      </c>
      <c r="AI60" s="4" t="s">
        <v>160</v>
      </c>
      <c r="AJ60" s="4" t="s">
        <v>160</v>
      </c>
      <c r="AK60" s="4" t="s">
        <v>410</v>
      </c>
      <c r="AL60" s="147" t="s">
        <v>160</v>
      </c>
      <c r="AM60" s="4" t="s">
        <v>410</v>
      </c>
      <c r="AN60" s="4" t="s">
        <v>160</v>
      </c>
      <c r="AO60" s="4" t="s">
        <v>410</v>
      </c>
      <c r="AP60" s="147" t="s">
        <v>410</v>
      </c>
      <c r="AQ60" s="102" t="s">
        <v>410</v>
      </c>
      <c r="AR60" s="102" t="s">
        <v>410</v>
      </c>
      <c r="AS60" s="4" t="s">
        <v>160</v>
      </c>
      <c r="AT60" s="147" t="s">
        <v>160</v>
      </c>
    </row>
    <row r="61" spans="3:46" x14ac:dyDescent="0.25">
      <c r="C61" s="3" t="s">
        <v>60</v>
      </c>
      <c r="D61" s="3" t="s">
        <v>61</v>
      </c>
      <c r="E61" s="154" t="s">
        <v>160</v>
      </c>
      <c r="F61" s="147" t="s">
        <v>160</v>
      </c>
      <c r="G61" s="4" t="s">
        <v>160</v>
      </c>
      <c r="H61" s="4" t="s">
        <v>160</v>
      </c>
      <c r="I61" s="4" t="s">
        <v>160</v>
      </c>
      <c r="J61" s="147" t="s">
        <v>160</v>
      </c>
      <c r="K61" s="4" t="s">
        <v>160</v>
      </c>
      <c r="L61" s="4" t="s">
        <v>160</v>
      </c>
      <c r="M61" s="4" t="s">
        <v>160</v>
      </c>
      <c r="N61" s="147" t="s">
        <v>160</v>
      </c>
      <c r="O61" s="4">
        <v>23</v>
      </c>
      <c r="P61" s="4">
        <v>22</v>
      </c>
      <c r="Q61" s="4">
        <v>12</v>
      </c>
      <c r="R61" s="147">
        <v>29</v>
      </c>
      <c r="S61" s="4">
        <v>49</v>
      </c>
      <c r="T61" s="4">
        <v>61</v>
      </c>
      <c r="U61" s="4">
        <v>11</v>
      </c>
      <c r="V61" s="147">
        <v>58</v>
      </c>
      <c r="W61" s="4">
        <v>27</v>
      </c>
      <c r="X61" s="4">
        <v>191</v>
      </c>
      <c r="Y61" s="4">
        <v>11</v>
      </c>
      <c r="Z61" s="147">
        <v>80</v>
      </c>
      <c r="AA61" s="4">
        <v>83</v>
      </c>
      <c r="AB61" s="4">
        <v>120</v>
      </c>
      <c r="AC61" s="4">
        <v>115</v>
      </c>
      <c r="AD61" s="147">
        <v>148</v>
      </c>
      <c r="AE61" s="4">
        <v>175</v>
      </c>
      <c r="AF61" s="4">
        <v>200</v>
      </c>
      <c r="AG61" s="4">
        <v>318</v>
      </c>
      <c r="AH61" s="147">
        <v>382</v>
      </c>
      <c r="AI61" s="4">
        <v>579</v>
      </c>
      <c r="AJ61" s="4">
        <v>1058</v>
      </c>
      <c r="AK61" s="4">
        <v>886</v>
      </c>
      <c r="AL61" s="147">
        <v>1096</v>
      </c>
      <c r="AM61" s="4">
        <v>1243</v>
      </c>
      <c r="AN61" s="4">
        <v>1441</v>
      </c>
      <c r="AO61" s="4">
        <v>1697</v>
      </c>
      <c r="AP61" s="147">
        <v>1414</v>
      </c>
      <c r="AQ61" s="102">
        <v>2283</v>
      </c>
      <c r="AR61" s="102">
        <v>2207</v>
      </c>
      <c r="AS61" s="4">
        <v>3087</v>
      </c>
      <c r="AT61" s="147">
        <v>2824</v>
      </c>
    </row>
    <row r="62" spans="3:46" ht="16.5" thickBot="1" x14ac:dyDescent="0.3">
      <c r="C62" s="5" t="s">
        <v>132</v>
      </c>
      <c r="D62" s="5" t="s">
        <v>133</v>
      </c>
      <c r="E62" s="155" t="s">
        <v>160</v>
      </c>
      <c r="F62" s="148">
        <v>400</v>
      </c>
      <c r="G62" s="6">
        <v>400</v>
      </c>
      <c r="H62" s="6">
        <v>350</v>
      </c>
      <c r="I62" s="6">
        <v>350</v>
      </c>
      <c r="J62" s="148">
        <v>300</v>
      </c>
      <c r="K62" s="6">
        <v>631</v>
      </c>
      <c r="L62" s="6">
        <v>736</v>
      </c>
      <c r="M62" s="6">
        <v>890</v>
      </c>
      <c r="N62" s="148">
        <v>735</v>
      </c>
      <c r="O62" s="6">
        <v>908</v>
      </c>
      <c r="P62" s="6">
        <v>827</v>
      </c>
      <c r="Q62" s="6">
        <v>2408</v>
      </c>
      <c r="R62" s="148">
        <v>3246</v>
      </c>
      <c r="S62" s="6">
        <v>4356</v>
      </c>
      <c r="T62" s="6">
        <v>4074</v>
      </c>
      <c r="U62" s="6">
        <v>3909</v>
      </c>
      <c r="V62" s="148">
        <v>4437</v>
      </c>
      <c r="W62" s="6">
        <v>5516</v>
      </c>
      <c r="X62" s="6">
        <v>6721</v>
      </c>
      <c r="Y62" s="6">
        <v>6025</v>
      </c>
      <c r="Z62" s="148">
        <v>6253</v>
      </c>
      <c r="AA62" s="6">
        <v>5462</v>
      </c>
      <c r="AB62" s="6">
        <v>4943</v>
      </c>
      <c r="AC62" s="6">
        <v>8710</v>
      </c>
      <c r="AD62" s="148">
        <v>7986</v>
      </c>
      <c r="AE62" s="6">
        <v>9404</v>
      </c>
      <c r="AF62" s="6">
        <v>12166</v>
      </c>
      <c r="AG62" s="6">
        <v>11775</v>
      </c>
      <c r="AH62" s="148">
        <v>8727</v>
      </c>
      <c r="AI62" s="6">
        <v>5011</v>
      </c>
      <c r="AJ62" s="6">
        <v>15532</v>
      </c>
      <c r="AK62" s="6">
        <v>22190</v>
      </c>
      <c r="AL62" s="148">
        <v>26032</v>
      </c>
      <c r="AM62" s="6">
        <v>22228</v>
      </c>
      <c r="AN62" s="6">
        <v>18810</v>
      </c>
      <c r="AO62" s="6">
        <v>13577</v>
      </c>
      <c r="AP62" s="148">
        <v>23158</v>
      </c>
      <c r="AQ62" s="6">
        <v>29549</v>
      </c>
      <c r="AR62" s="6">
        <v>13997</v>
      </c>
      <c r="AS62" s="4">
        <v>16712</v>
      </c>
      <c r="AT62" s="148">
        <v>15902</v>
      </c>
    </row>
    <row r="63" spans="3:46" ht="16.5" thickBot="1" x14ac:dyDescent="0.3">
      <c r="C63" s="11" t="s">
        <v>134</v>
      </c>
      <c r="D63" s="11" t="s">
        <v>135</v>
      </c>
      <c r="E63" s="158">
        <v>12729</v>
      </c>
      <c r="F63" s="151">
        <v>10497</v>
      </c>
      <c r="G63" s="12">
        <v>11480</v>
      </c>
      <c r="H63" s="12">
        <v>9082</v>
      </c>
      <c r="I63" s="12">
        <v>7471</v>
      </c>
      <c r="J63" s="151">
        <v>18650</v>
      </c>
      <c r="K63" s="12">
        <v>25013</v>
      </c>
      <c r="L63" s="12">
        <v>24551</v>
      </c>
      <c r="M63" s="12">
        <v>21438</v>
      </c>
      <c r="N63" s="151">
        <v>28549</v>
      </c>
      <c r="O63" s="12">
        <v>34081</v>
      </c>
      <c r="P63" s="12">
        <v>32510</v>
      </c>
      <c r="Q63" s="12">
        <v>51759</v>
      </c>
      <c r="R63" s="151">
        <v>71238</v>
      </c>
      <c r="S63" s="12">
        <v>69553</v>
      </c>
      <c r="T63" s="12">
        <v>69585</v>
      </c>
      <c r="U63" s="12">
        <v>74705</v>
      </c>
      <c r="V63" s="151">
        <v>82053</v>
      </c>
      <c r="W63" s="12">
        <v>116832</v>
      </c>
      <c r="X63" s="12">
        <v>146158</v>
      </c>
      <c r="Y63" s="12">
        <v>122623</v>
      </c>
      <c r="Z63" s="151">
        <v>101906</v>
      </c>
      <c r="AA63" s="12">
        <v>93398</v>
      </c>
      <c r="AB63" s="12">
        <v>71755</v>
      </c>
      <c r="AC63" s="12">
        <v>73084</v>
      </c>
      <c r="AD63" s="151">
        <v>55975</v>
      </c>
      <c r="AE63" s="12">
        <v>53642</v>
      </c>
      <c r="AF63" s="12">
        <v>45724</v>
      </c>
      <c r="AG63" s="12">
        <v>60085</v>
      </c>
      <c r="AH63" s="151">
        <v>55998</v>
      </c>
      <c r="AI63" s="12">
        <v>82083</v>
      </c>
      <c r="AJ63" s="12">
        <v>97064</v>
      </c>
      <c r="AK63" s="12">
        <v>129080</v>
      </c>
      <c r="AL63" s="151">
        <v>140180</v>
      </c>
      <c r="AM63" s="12">
        <v>159774</v>
      </c>
      <c r="AN63" s="12">
        <v>170865</v>
      </c>
      <c r="AO63" s="12">
        <v>162939</v>
      </c>
      <c r="AP63" s="151">
        <v>169097</v>
      </c>
      <c r="AQ63" s="12">
        <v>178677</v>
      </c>
      <c r="AR63" s="12">
        <v>168621</v>
      </c>
      <c r="AS63" s="12">
        <v>177211</v>
      </c>
      <c r="AT63" s="151">
        <v>170603</v>
      </c>
    </row>
    <row r="64" spans="3:46" x14ac:dyDescent="0.25">
      <c r="C64" s="3" t="s">
        <v>136</v>
      </c>
      <c r="D64" s="3" t="s">
        <v>137</v>
      </c>
      <c r="E64" s="154">
        <v>377</v>
      </c>
      <c r="F64" s="147">
        <v>377</v>
      </c>
      <c r="G64" s="4">
        <v>377</v>
      </c>
      <c r="H64" s="4">
        <v>377</v>
      </c>
      <c r="I64" s="4">
        <v>377</v>
      </c>
      <c r="J64" s="147">
        <v>377</v>
      </c>
      <c r="K64" s="4">
        <v>2046</v>
      </c>
      <c r="L64" s="4">
        <v>2051</v>
      </c>
      <c r="M64" s="4">
        <v>2061</v>
      </c>
      <c r="N64" s="147">
        <v>2061</v>
      </c>
      <c r="O64" s="4">
        <v>2061</v>
      </c>
      <c r="P64" s="4">
        <v>4536</v>
      </c>
      <c r="Q64" s="4">
        <v>4544</v>
      </c>
      <c r="R64" s="147">
        <v>4544</v>
      </c>
      <c r="S64" s="4">
        <v>11615</v>
      </c>
      <c r="T64" s="4">
        <v>11636</v>
      </c>
      <c r="U64" s="4">
        <v>11639</v>
      </c>
      <c r="V64" s="147">
        <v>11639</v>
      </c>
      <c r="W64" s="4">
        <v>11646</v>
      </c>
      <c r="X64" s="4">
        <v>11649</v>
      </c>
      <c r="Y64" s="4">
        <v>11658</v>
      </c>
      <c r="Z64" s="147">
        <v>11658</v>
      </c>
      <c r="AA64" s="4">
        <v>11661</v>
      </c>
      <c r="AB64" s="4">
        <v>11661</v>
      </c>
      <c r="AC64" s="4">
        <v>11670</v>
      </c>
      <c r="AD64" s="147">
        <v>11670</v>
      </c>
      <c r="AE64" s="4">
        <v>11677</v>
      </c>
      <c r="AF64" s="4">
        <v>11677</v>
      </c>
      <c r="AG64" s="4">
        <v>11679</v>
      </c>
      <c r="AH64" s="147">
        <v>11679</v>
      </c>
      <c r="AI64" s="4">
        <v>11679</v>
      </c>
      <c r="AJ64" s="4">
        <v>11679</v>
      </c>
      <c r="AK64" s="4">
        <v>11679</v>
      </c>
      <c r="AL64" s="147">
        <v>11679</v>
      </c>
      <c r="AM64" s="4">
        <v>11679</v>
      </c>
      <c r="AN64" s="4">
        <v>11716</v>
      </c>
      <c r="AO64" s="4">
        <v>11716</v>
      </c>
      <c r="AP64" s="147">
        <v>16887</v>
      </c>
      <c r="AQ64" s="102">
        <v>16887</v>
      </c>
      <c r="AR64" s="102">
        <v>16887</v>
      </c>
      <c r="AS64" s="4">
        <v>16887</v>
      </c>
      <c r="AT64" s="147">
        <v>16887</v>
      </c>
    </row>
    <row r="65" spans="3:46" x14ac:dyDescent="0.25">
      <c r="C65" s="3" t="s">
        <v>138</v>
      </c>
      <c r="D65" s="3" t="s">
        <v>139</v>
      </c>
      <c r="E65" s="154">
        <v>319</v>
      </c>
      <c r="F65" s="147">
        <v>319</v>
      </c>
      <c r="G65" s="4">
        <v>319</v>
      </c>
      <c r="H65" s="4">
        <v>319</v>
      </c>
      <c r="I65" s="4">
        <v>319</v>
      </c>
      <c r="J65" s="147">
        <v>320</v>
      </c>
      <c r="K65" s="4">
        <v>1988</v>
      </c>
      <c r="L65" s="4">
        <v>1993</v>
      </c>
      <c r="M65" s="4">
        <v>2003</v>
      </c>
      <c r="N65" s="147">
        <v>2003</v>
      </c>
      <c r="O65" s="4">
        <v>2003</v>
      </c>
      <c r="P65" s="4">
        <v>4478</v>
      </c>
      <c r="Q65" s="4">
        <v>4478</v>
      </c>
      <c r="R65" s="147">
        <v>4481</v>
      </c>
      <c r="S65" s="4">
        <v>11552</v>
      </c>
      <c r="T65" s="4">
        <v>11574</v>
      </c>
      <c r="U65" s="4">
        <v>11574</v>
      </c>
      <c r="V65" s="147">
        <v>11574</v>
      </c>
      <c r="W65" s="4">
        <v>11580</v>
      </c>
      <c r="X65" s="4">
        <v>11591</v>
      </c>
      <c r="Y65" s="4">
        <v>11593</v>
      </c>
      <c r="Z65" s="147">
        <v>11593</v>
      </c>
      <c r="AA65" s="4">
        <v>11596</v>
      </c>
      <c r="AB65" s="4">
        <v>11596</v>
      </c>
      <c r="AC65" s="4">
        <v>11605</v>
      </c>
      <c r="AD65" s="147">
        <v>11605</v>
      </c>
      <c r="AE65" s="4">
        <v>11619</v>
      </c>
      <c r="AF65" s="4">
        <v>11619</v>
      </c>
      <c r="AG65" s="4">
        <v>11621</v>
      </c>
      <c r="AH65" s="147">
        <v>11621</v>
      </c>
      <c r="AI65" s="4">
        <v>11621</v>
      </c>
      <c r="AJ65" s="4">
        <v>11621</v>
      </c>
      <c r="AK65" s="4">
        <v>11624</v>
      </c>
      <c r="AL65" s="147">
        <v>11624</v>
      </c>
      <c r="AM65" s="4">
        <v>11624</v>
      </c>
      <c r="AN65" s="4">
        <v>11658</v>
      </c>
      <c r="AO65" s="4">
        <v>11658</v>
      </c>
      <c r="AP65" s="147">
        <v>16829</v>
      </c>
      <c r="AQ65" s="102">
        <v>16829</v>
      </c>
      <c r="AR65" s="102">
        <v>16829</v>
      </c>
      <c r="AS65" s="4">
        <v>16829</v>
      </c>
      <c r="AT65" s="147">
        <v>16829</v>
      </c>
    </row>
    <row r="66" spans="3:46" x14ac:dyDescent="0.25">
      <c r="C66" s="3" t="s">
        <v>140</v>
      </c>
      <c r="D66" s="3" t="s">
        <v>141</v>
      </c>
      <c r="E66" s="154">
        <v>639</v>
      </c>
      <c r="F66" s="147">
        <v>756</v>
      </c>
      <c r="G66" s="4">
        <v>776</v>
      </c>
      <c r="H66" s="4">
        <v>1118</v>
      </c>
      <c r="I66" s="4">
        <v>1433</v>
      </c>
      <c r="J66" s="147">
        <v>1622</v>
      </c>
      <c r="K66" s="4">
        <v>1659</v>
      </c>
      <c r="L66" s="4">
        <v>1545</v>
      </c>
      <c r="M66" s="4">
        <v>2775</v>
      </c>
      <c r="N66" s="147">
        <v>3092</v>
      </c>
      <c r="O66" s="4">
        <v>3587</v>
      </c>
      <c r="P66" s="4">
        <v>3751</v>
      </c>
      <c r="Q66" s="4">
        <v>5356</v>
      </c>
      <c r="R66" s="147">
        <v>6176</v>
      </c>
      <c r="S66" s="4">
        <v>7477</v>
      </c>
      <c r="T66" s="4">
        <v>8006</v>
      </c>
      <c r="U66" s="4">
        <v>10172</v>
      </c>
      <c r="V66" s="147">
        <v>10397</v>
      </c>
      <c r="W66" s="4">
        <v>11659</v>
      </c>
      <c r="X66" s="4">
        <v>11246</v>
      </c>
      <c r="Y66" s="4">
        <v>14154</v>
      </c>
      <c r="Z66" s="147">
        <v>15804</v>
      </c>
      <c r="AA66" s="4">
        <v>16493</v>
      </c>
      <c r="AB66" s="4">
        <v>16382</v>
      </c>
      <c r="AC66" s="4">
        <v>17134</v>
      </c>
      <c r="AD66" s="147">
        <v>18054</v>
      </c>
      <c r="AE66" s="4">
        <v>17960</v>
      </c>
      <c r="AF66" s="4">
        <v>18119</v>
      </c>
      <c r="AG66" s="4">
        <v>19011</v>
      </c>
      <c r="AH66" s="147">
        <v>20364</v>
      </c>
      <c r="AI66" s="4">
        <v>23851</v>
      </c>
      <c r="AJ66" s="4">
        <v>23829</v>
      </c>
      <c r="AK66" s="4">
        <v>22457</v>
      </c>
      <c r="AL66" s="147">
        <v>22646</v>
      </c>
      <c r="AM66" s="4">
        <v>23746</v>
      </c>
      <c r="AN66" s="4">
        <v>23835</v>
      </c>
      <c r="AO66" s="4">
        <v>23795</v>
      </c>
      <c r="AP66" s="147">
        <v>27394</v>
      </c>
      <c r="AQ66" s="102">
        <v>29213</v>
      </c>
      <c r="AR66" s="102">
        <v>26006</v>
      </c>
      <c r="AS66" s="4">
        <v>30841</v>
      </c>
      <c r="AT66" s="147">
        <v>33847</v>
      </c>
    </row>
    <row r="67" spans="3:46" x14ac:dyDescent="0.25">
      <c r="C67" s="3" t="s">
        <v>142</v>
      </c>
      <c r="D67" s="3" t="s">
        <v>143</v>
      </c>
      <c r="E67" s="154" t="s">
        <v>160</v>
      </c>
      <c r="F67" s="147" t="s">
        <v>160</v>
      </c>
      <c r="G67" s="4" t="s">
        <v>160</v>
      </c>
      <c r="H67" s="4">
        <v>-199</v>
      </c>
      <c r="I67" s="4">
        <v>-199</v>
      </c>
      <c r="J67" s="147">
        <v>-199</v>
      </c>
      <c r="K67" s="4">
        <v>-199</v>
      </c>
      <c r="L67" s="4">
        <v>-199</v>
      </c>
      <c r="M67" s="4">
        <v>-199</v>
      </c>
      <c r="N67" s="147">
        <v>-200</v>
      </c>
      <c r="O67" s="4">
        <v>-200</v>
      </c>
      <c r="P67" s="4">
        <v>-200</v>
      </c>
      <c r="Q67" s="4">
        <v>-200</v>
      </c>
      <c r="R67" s="147">
        <v>-200</v>
      </c>
      <c r="S67" s="4">
        <v>-200</v>
      </c>
      <c r="T67" s="4">
        <v>-1447</v>
      </c>
      <c r="U67" s="4">
        <v>-1470</v>
      </c>
      <c r="V67" s="147">
        <v>-1470</v>
      </c>
      <c r="W67" s="4">
        <v>-1470</v>
      </c>
      <c r="X67" s="4">
        <v>-1470</v>
      </c>
      <c r="Y67" s="4">
        <v>-1470</v>
      </c>
      <c r="Z67" s="147">
        <v>-1470</v>
      </c>
      <c r="AA67" s="4">
        <v>-1470</v>
      </c>
      <c r="AB67" s="4">
        <v>-1470</v>
      </c>
      <c r="AC67" s="4">
        <v>-1470</v>
      </c>
      <c r="AD67" s="147">
        <v>-1470</v>
      </c>
      <c r="AE67" s="4">
        <v>-1470</v>
      </c>
      <c r="AF67" s="4">
        <v>-1470</v>
      </c>
      <c r="AG67" s="4">
        <v>-1470</v>
      </c>
      <c r="AH67" s="147">
        <v>-1470</v>
      </c>
      <c r="AI67" s="4">
        <v>-1470</v>
      </c>
      <c r="AJ67" s="4">
        <v>-1470</v>
      </c>
      <c r="AK67" s="4">
        <v>-1470</v>
      </c>
      <c r="AL67" s="147">
        <v>-1470</v>
      </c>
      <c r="AM67" s="4">
        <v>-1470</v>
      </c>
      <c r="AN67" s="4">
        <v>-1470</v>
      </c>
      <c r="AO67" s="4">
        <v>-1470</v>
      </c>
      <c r="AP67" s="147">
        <v>-1470</v>
      </c>
      <c r="AQ67" s="102">
        <v>-1471</v>
      </c>
      <c r="AR67" s="102">
        <v>-1471</v>
      </c>
      <c r="AS67" s="4">
        <v>-1471</v>
      </c>
      <c r="AT67" s="147">
        <v>-1283</v>
      </c>
    </row>
    <row r="68" spans="3:46" x14ac:dyDescent="0.25">
      <c r="C68" s="7" t="s">
        <v>144</v>
      </c>
      <c r="D68" s="7" t="s">
        <v>145</v>
      </c>
      <c r="E68" s="156">
        <v>1337</v>
      </c>
      <c r="F68" s="149">
        <v>1454</v>
      </c>
      <c r="G68" s="8">
        <v>1474</v>
      </c>
      <c r="H68" s="8">
        <v>1616</v>
      </c>
      <c r="I68" s="8">
        <v>1932</v>
      </c>
      <c r="J68" s="149">
        <v>2120</v>
      </c>
      <c r="K68" s="8">
        <v>5494</v>
      </c>
      <c r="L68" s="8">
        <v>5390</v>
      </c>
      <c r="M68" s="8">
        <v>6640</v>
      </c>
      <c r="N68" s="149">
        <v>6957</v>
      </c>
      <c r="O68" s="8">
        <v>7452</v>
      </c>
      <c r="P68" s="8">
        <v>12566</v>
      </c>
      <c r="Q68" s="8">
        <v>14179</v>
      </c>
      <c r="R68" s="149">
        <v>15002</v>
      </c>
      <c r="S68" s="8">
        <v>30445</v>
      </c>
      <c r="T68" s="8">
        <v>29770</v>
      </c>
      <c r="U68" s="8">
        <v>31915</v>
      </c>
      <c r="V68" s="149">
        <v>32140</v>
      </c>
      <c r="W68" s="8">
        <v>33415</v>
      </c>
      <c r="X68" s="8">
        <v>33016</v>
      </c>
      <c r="Y68" s="8">
        <v>35935</v>
      </c>
      <c r="Z68" s="149">
        <v>37585</v>
      </c>
      <c r="AA68" s="8">
        <v>38280</v>
      </c>
      <c r="AB68" s="8">
        <v>38169</v>
      </c>
      <c r="AC68" s="8">
        <v>38938</v>
      </c>
      <c r="AD68" s="149">
        <v>39859</v>
      </c>
      <c r="AE68" s="8">
        <v>39786</v>
      </c>
      <c r="AF68" s="8">
        <v>39945</v>
      </c>
      <c r="AG68" s="8">
        <v>40842</v>
      </c>
      <c r="AH68" s="149">
        <v>42195</v>
      </c>
      <c r="AI68" s="8">
        <v>45682</v>
      </c>
      <c r="AJ68" s="8">
        <v>45660</v>
      </c>
      <c r="AK68" s="8">
        <v>44291</v>
      </c>
      <c r="AL68" s="149">
        <v>44480</v>
      </c>
      <c r="AM68" s="8">
        <v>45580</v>
      </c>
      <c r="AN68" s="8">
        <v>45739</v>
      </c>
      <c r="AO68" s="8">
        <v>45698</v>
      </c>
      <c r="AP68" s="149">
        <v>59640</v>
      </c>
      <c r="AQ68" s="8">
        <v>61458</v>
      </c>
      <c r="AR68" s="8">
        <v>58252</v>
      </c>
      <c r="AS68" s="4">
        <v>63087</v>
      </c>
      <c r="AT68" s="149">
        <v>66281</v>
      </c>
    </row>
    <row r="69" spans="3:46" x14ac:dyDescent="0.25">
      <c r="C69" s="3" t="s">
        <v>146</v>
      </c>
      <c r="D69" s="3" t="s">
        <v>147</v>
      </c>
      <c r="E69" s="154" t="s">
        <v>160</v>
      </c>
      <c r="F69" s="147" t="s">
        <v>160</v>
      </c>
      <c r="G69" s="4" t="s">
        <v>160</v>
      </c>
      <c r="H69" s="4" t="s">
        <v>160</v>
      </c>
      <c r="I69" s="4" t="s">
        <v>160</v>
      </c>
      <c r="J69" s="147" t="s">
        <v>160</v>
      </c>
      <c r="K69" s="4" t="s">
        <v>160</v>
      </c>
      <c r="L69" s="4" t="s">
        <v>160</v>
      </c>
      <c r="M69" s="4">
        <v>98</v>
      </c>
      <c r="N69" s="147">
        <v>60</v>
      </c>
      <c r="O69" s="4">
        <v>56</v>
      </c>
      <c r="P69" s="4">
        <v>51</v>
      </c>
      <c r="Q69" s="4">
        <v>30</v>
      </c>
      <c r="R69" s="147">
        <v>68</v>
      </c>
      <c r="S69" s="4">
        <v>50</v>
      </c>
      <c r="T69" s="4">
        <v>139</v>
      </c>
      <c r="U69" s="4">
        <v>84</v>
      </c>
      <c r="V69" s="147">
        <v>126</v>
      </c>
      <c r="W69" s="4">
        <v>66</v>
      </c>
      <c r="X69" s="4">
        <v>399</v>
      </c>
      <c r="Y69" s="4">
        <v>215</v>
      </c>
      <c r="Z69" s="147">
        <v>47</v>
      </c>
      <c r="AA69" s="4">
        <v>137</v>
      </c>
      <c r="AB69" s="4">
        <v>139</v>
      </c>
      <c r="AC69" s="4">
        <v>116</v>
      </c>
      <c r="AD69" s="147">
        <v>150</v>
      </c>
      <c r="AE69" s="4">
        <v>123</v>
      </c>
      <c r="AF69" s="4">
        <v>172</v>
      </c>
      <c r="AG69" s="4">
        <v>320</v>
      </c>
      <c r="AH69" s="147">
        <v>337</v>
      </c>
      <c r="AI69" s="4">
        <v>227</v>
      </c>
      <c r="AJ69" s="4">
        <v>114</v>
      </c>
      <c r="AK69" s="4">
        <v>4</v>
      </c>
      <c r="AL69" s="147">
        <v>78</v>
      </c>
      <c r="AM69" s="4">
        <v>87</v>
      </c>
      <c r="AN69" s="4">
        <v>46</v>
      </c>
      <c r="AO69" s="4">
        <v>-40</v>
      </c>
      <c r="AP69" s="147">
        <v>34</v>
      </c>
      <c r="AQ69" s="102">
        <v>119</v>
      </c>
      <c r="AR69" s="102">
        <v>163</v>
      </c>
      <c r="AS69" s="259">
        <v>44</v>
      </c>
      <c r="AT69" s="147">
        <v>141</v>
      </c>
    </row>
    <row r="70" spans="3:46" x14ac:dyDescent="0.25">
      <c r="C70" s="3" t="s">
        <v>148</v>
      </c>
      <c r="D70" s="3" t="s">
        <v>149</v>
      </c>
      <c r="E70" s="154" t="s">
        <v>160</v>
      </c>
      <c r="F70" s="147" t="s">
        <v>160</v>
      </c>
      <c r="G70" s="4" t="s">
        <v>160</v>
      </c>
      <c r="H70" s="4" t="s">
        <v>160</v>
      </c>
      <c r="I70" s="4">
        <v>0</v>
      </c>
      <c r="J70" s="147">
        <v>-1</v>
      </c>
      <c r="K70" s="4">
        <v>-7</v>
      </c>
      <c r="L70" s="4">
        <v>-8</v>
      </c>
      <c r="M70" s="4">
        <v>0</v>
      </c>
      <c r="N70" s="147">
        <v>-2</v>
      </c>
      <c r="O70" s="4">
        <v>5</v>
      </c>
      <c r="P70" s="4">
        <v>9</v>
      </c>
      <c r="Q70" s="4">
        <v>12</v>
      </c>
      <c r="R70" s="147">
        <v>4</v>
      </c>
      <c r="S70" s="4">
        <v>0</v>
      </c>
      <c r="T70" s="4">
        <v>7</v>
      </c>
      <c r="U70" s="4">
        <v>0</v>
      </c>
      <c r="V70" s="147">
        <v>-13</v>
      </c>
      <c r="W70" s="4">
        <v>-24</v>
      </c>
      <c r="X70" s="4">
        <v>-47</v>
      </c>
      <c r="Y70" s="4">
        <v>-23</v>
      </c>
      <c r="Z70" s="147">
        <v>-40</v>
      </c>
      <c r="AA70" s="4">
        <v>-53</v>
      </c>
      <c r="AB70" s="4">
        <v>-80</v>
      </c>
      <c r="AC70" s="4">
        <v>-152</v>
      </c>
      <c r="AD70" s="147">
        <v>191</v>
      </c>
      <c r="AE70" s="4">
        <v>166</v>
      </c>
      <c r="AF70" s="4">
        <v>214</v>
      </c>
      <c r="AG70" s="4">
        <v>386</v>
      </c>
      <c r="AH70" s="147">
        <v>859</v>
      </c>
      <c r="AI70" s="4">
        <v>1720</v>
      </c>
      <c r="AJ70" s="4">
        <v>2202</v>
      </c>
      <c r="AK70" s="4">
        <v>1478</v>
      </c>
      <c r="AL70" s="147">
        <v>1505</v>
      </c>
      <c r="AM70" s="4">
        <v>2452</v>
      </c>
      <c r="AN70" s="4">
        <v>2813</v>
      </c>
      <c r="AO70" s="4">
        <v>2203</v>
      </c>
      <c r="AP70" s="147">
        <v>3097</v>
      </c>
      <c r="AQ70" s="102">
        <v>4008</v>
      </c>
      <c r="AR70" s="102">
        <v>2300</v>
      </c>
      <c r="AS70" s="102">
        <v>3713</v>
      </c>
      <c r="AT70" s="147">
        <v>2489</v>
      </c>
    </row>
    <row r="71" spans="3:46" x14ac:dyDescent="0.25">
      <c r="C71" s="7" t="s">
        <v>150</v>
      </c>
      <c r="D71" s="7" t="s">
        <v>151</v>
      </c>
      <c r="E71" s="156" t="s">
        <v>160</v>
      </c>
      <c r="F71" s="149" t="s">
        <v>160</v>
      </c>
      <c r="G71" s="8" t="s">
        <v>160</v>
      </c>
      <c r="H71" s="8" t="s">
        <v>160</v>
      </c>
      <c r="I71" s="8">
        <v>0</v>
      </c>
      <c r="J71" s="149">
        <v>-1</v>
      </c>
      <c r="K71" s="8">
        <v>-7</v>
      </c>
      <c r="L71" s="8">
        <v>-8</v>
      </c>
      <c r="M71" s="8">
        <v>99</v>
      </c>
      <c r="N71" s="149">
        <v>58</v>
      </c>
      <c r="O71" s="8">
        <v>61</v>
      </c>
      <c r="P71" s="8">
        <v>61</v>
      </c>
      <c r="Q71" s="8">
        <v>43</v>
      </c>
      <c r="R71" s="149">
        <v>73</v>
      </c>
      <c r="S71" s="8">
        <v>51</v>
      </c>
      <c r="T71" s="8">
        <v>147</v>
      </c>
      <c r="U71" s="8">
        <v>83</v>
      </c>
      <c r="V71" s="149">
        <v>113</v>
      </c>
      <c r="W71" s="8">
        <v>42</v>
      </c>
      <c r="X71" s="8">
        <v>352</v>
      </c>
      <c r="Y71" s="8">
        <v>191</v>
      </c>
      <c r="Z71" s="149">
        <v>7</v>
      </c>
      <c r="AA71" s="8">
        <v>83</v>
      </c>
      <c r="AB71" s="8">
        <v>58</v>
      </c>
      <c r="AC71" s="8">
        <v>-35</v>
      </c>
      <c r="AD71" s="149">
        <v>342</v>
      </c>
      <c r="AE71" s="8">
        <v>289</v>
      </c>
      <c r="AF71" s="8">
        <v>387</v>
      </c>
      <c r="AG71" s="8">
        <v>706</v>
      </c>
      <c r="AH71" s="149">
        <v>1196</v>
      </c>
      <c r="AI71" s="8">
        <v>1948</v>
      </c>
      <c r="AJ71" s="8">
        <v>2317</v>
      </c>
      <c r="AK71" s="8">
        <v>1483</v>
      </c>
      <c r="AL71" s="149">
        <v>1583</v>
      </c>
      <c r="AM71" s="8">
        <v>2540</v>
      </c>
      <c r="AN71" s="8">
        <v>2860</v>
      </c>
      <c r="AO71" s="8">
        <v>2162</v>
      </c>
      <c r="AP71" s="149">
        <v>3132</v>
      </c>
      <c r="AQ71" s="8">
        <v>4127</v>
      </c>
      <c r="AR71" s="8">
        <v>2464</v>
      </c>
      <c r="AS71" s="8">
        <v>3757</v>
      </c>
      <c r="AT71" s="149">
        <v>2630</v>
      </c>
    </row>
    <row r="72" spans="3:46" x14ac:dyDescent="0.25">
      <c r="C72" s="3" t="s">
        <v>152</v>
      </c>
      <c r="D72" s="3" t="s">
        <v>153</v>
      </c>
      <c r="E72" s="154" t="s">
        <v>160</v>
      </c>
      <c r="F72" s="147" t="s">
        <v>160</v>
      </c>
      <c r="G72" s="4" t="s">
        <v>160</v>
      </c>
      <c r="H72" s="4" t="s">
        <v>160</v>
      </c>
      <c r="I72" s="4" t="s">
        <v>160</v>
      </c>
      <c r="J72" s="147" t="s">
        <v>160</v>
      </c>
      <c r="K72" s="4" t="s">
        <v>160</v>
      </c>
      <c r="L72" s="4">
        <v>11</v>
      </c>
      <c r="M72" s="4">
        <v>11</v>
      </c>
      <c r="N72" s="147">
        <v>11</v>
      </c>
      <c r="O72" s="4">
        <v>11</v>
      </c>
      <c r="P72" s="4">
        <v>11</v>
      </c>
      <c r="Q72" s="4">
        <v>11</v>
      </c>
      <c r="R72" s="147">
        <v>11</v>
      </c>
      <c r="S72" s="4">
        <v>16</v>
      </c>
      <c r="T72" s="4">
        <v>16</v>
      </c>
      <c r="U72" s="4">
        <v>16</v>
      </c>
      <c r="V72" s="147">
        <v>16</v>
      </c>
      <c r="W72" s="4">
        <v>16</v>
      </c>
      <c r="X72" s="4">
        <v>16</v>
      </c>
      <c r="Y72" s="4">
        <v>16</v>
      </c>
      <c r="Z72" s="147">
        <v>16</v>
      </c>
      <c r="AA72" s="4">
        <v>16</v>
      </c>
      <c r="AB72" s="4">
        <v>16</v>
      </c>
      <c r="AC72" s="4">
        <v>15</v>
      </c>
      <c r="AD72" s="147">
        <v>8</v>
      </c>
      <c r="AE72" s="4">
        <v>8</v>
      </c>
      <c r="AF72" s="4">
        <v>8</v>
      </c>
      <c r="AG72" s="4">
        <v>8</v>
      </c>
      <c r="AH72" s="147">
        <v>8</v>
      </c>
      <c r="AI72" s="4">
        <v>8</v>
      </c>
      <c r="AJ72" s="4">
        <v>8</v>
      </c>
      <c r="AK72" s="4">
        <v>8</v>
      </c>
      <c r="AL72" s="147">
        <v>8</v>
      </c>
      <c r="AM72" s="4">
        <v>8</v>
      </c>
      <c r="AN72" s="4" t="s">
        <v>160</v>
      </c>
      <c r="AO72" s="4" t="s">
        <v>410</v>
      </c>
      <c r="AP72" s="147" t="s">
        <v>410</v>
      </c>
      <c r="AQ72" s="102" t="s">
        <v>410</v>
      </c>
      <c r="AR72" s="102" t="s">
        <v>410</v>
      </c>
      <c r="AS72" s="4" t="s">
        <v>160</v>
      </c>
      <c r="AT72" s="147" t="s">
        <v>160</v>
      </c>
    </row>
    <row r="73" spans="3:46" x14ac:dyDescent="0.25">
      <c r="C73" s="3" t="s">
        <v>154</v>
      </c>
      <c r="D73" s="3" t="s">
        <v>155</v>
      </c>
      <c r="E73" s="154" t="s">
        <v>160</v>
      </c>
      <c r="F73" s="147" t="s">
        <v>160</v>
      </c>
      <c r="G73" s="4" t="s">
        <v>160</v>
      </c>
      <c r="H73" s="4" t="s">
        <v>160</v>
      </c>
      <c r="I73" s="4" t="s">
        <v>160</v>
      </c>
      <c r="J73" s="147">
        <v>5</v>
      </c>
      <c r="K73" s="4">
        <v>5</v>
      </c>
      <c r="L73" s="4">
        <v>5</v>
      </c>
      <c r="M73" s="4">
        <v>5</v>
      </c>
      <c r="N73" s="147">
        <v>5</v>
      </c>
      <c r="O73" s="4">
        <v>5</v>
      </c>
      <c r="P73" s="4">
        <v>149</v>
      </c>
      <c r="Q73" s="4">
        <v>22</v>
      </c>
      <c r="R73" s="147">
        <v>60</v>
      </c>
      <c r="S73" s="4">
        <v>92</v>
      </c>
      <c r="T73" s="4">
        <v>146</v>
      </c>
      <c r="U73" s="4">
        <v>60</v>
      </c>
      <c r="V73" s="147">
        <v>91</v>
      </c>
      <c r="W73" s="4">
        <v>67</v>
      </c>
      <c r="X73" s="4">
        <v>110</v>
      </c>
      <c r="Y73" s="4">
        <v>114</v>
      </c>
      <c r="Z73" s="147">
        <v>123</v>
      </c>
      <c r="AA73" s="4">
        <v>132</v>
      </c>
      <c r="AB73" s="4">
        <v>174</v>
      </c>
      <c r="AC73" s="4">
        <v>166</v>
      </c>
      <c r="AD73" s="147">
        <v>255</v>
      </c>
      <c r="AE73" s="4">
        <v>129</v>
      </c>
      <c r="AF73" s="4">
        <v>144</v>
      </c>
      <c r="AG73" s="4">
        <v>121</v>
      </c>
      <c r="AH73" s="147">
        <v>126</v>
      </c>
      <c r="AI73" s="4">
        <v>125</v>
      </c>
      <c r="AJ73" s="4">
        <v>127</v>
      </c>
      <c r="AK73" s="4">
        <v>1011</v>
      </c>
      <c r="AL73" s="147">
        <v>1028</v>
      </c>
      <c r="AM73" s="4">
        <v>1041</v>
      </c>
      <c r="AN73" s="4">
        <v>1027</v>
      </c>
      <c r="AO73" s="4">
        <v>950</v>
      </c>
      <c r="AP73" s="147">
        <v>900</v>
      </c>
      <c r="AQ73" s="102">
        <v>892</v>
      </c>
      <c r="AR73" s="102">
        <v>855</v>
      </c>
      <c r="AS73" s="4">
        <v>849</v>
      </c>
      <c r="AT73" s="147">
        <v>7111</v>
      </c>
    </row>
    <row r="74" spans="3:46" s="139" customFormat="1" ht="16.5" thickBot="1" x14ac:dyDescent="0.3">
      <c r="C74" s="9" t="s">
        <v>156</v>
      </c>
      <c r="D74" s="9" t="s">
        <v>157</v>
      </c>
      <c r="E74" s="157">
        <v>1337</v>
      </c>
      <c r="F74" s="150">
        <v>1454</v>
      </c>
      <c r="G74" s="10">
        <v>1474</v>
      </c>
      <c r="H74" s="10">
        <v>1616</v>
      </c>
      <c r="I74" s="10">
        <v>1932</v>
      </c>
      <c r="J74" s="150">
        <v>2125</v>
      </c>
      <c r="K74" s="10">
        <v>5492</v>
      </c>
      <c r="L74" s="10">
        <v>5398</v>
      </c>
      <c r="M74" s="10">
        <v>6756</v>
      </c>
      <c r="N74" s="150">
        <v>7033</v>
      </c>
      <c r="O74" s="10">
        <v>7531</v>
      </c>
      <c r="P74" s="10">
        <v>12788</v>
      </c>
      <c r="Q74" s="10">
        <v>14255</v>
      </c>
      <c r="R74" s="150">
        <v>15147</v>
      </c>
      <c r="S74" s="10">
        <v>30605</v>
      </c>
      <c r="T74" s="10">
        <v>30080</v>
      </c>
      <c r="U74" s="10">
        <v>32076</v>
      </c>
      <c r="V74" s="150">
        <v>32362</v>
      </c>
      <c r="W74" s="10">
        <v>33541</v>
      </c>
      <c r="X74" s="10">
        <v>33495</v>
      </c>
      <c r="Y74" s="10">
        <v>36256</v>
      </c>
      <c r="Z74" s="150">
        <v>37732</v>
      </c>
      <c r="AA74" s="10">
        <v>38512</v>
      </c>
      <c r="AB74" s="10">
        <v>38419</v>
      </c>
      <c r="AC74" s="10">
        <v>39085</v>
      </c>
      <c r="AD74" s="150">
        <v>40466</v>
      </c>
      <c r="AE74" s="10">
        <v>40214</v>
      </c>
      <c r="AF74" s="10">
        <v>40486</v>
      </c>
      <c r="AG74" s="10">
        <v>41679</v>
      </c>
      <c r="AH74" s="150">
        <v>43527</v>
      </c>
      <c r="AI74" s="10">
        <v>47765</v>
      </c>
      <c r="AJ74" s="10">
        <v>48113</v>
      </c>
      <c r="AK74" s="10">
        <v>46795</v>
      </c>
      <c r="AL74" s="150">
        <v>47101</v>
      </c>
      <c r="AM74" s="10">
        <v>49171</v>
      </c>
      <c r="AN74" s="10">
        <v>49627</v>
      </c>
      <c r="AO74" s="10">
        <v>48811</v>
      </c>
      <c r="AP74" s="150">
        <v>63673</v>
      </c>
      <c r="AQ74" s="10">
        <v>66478</v>
      </c>
      <c r="AR74" s="10">
        <v>61572</v>
      </c>
      <c r="AS74" s="4">
        <v>67695</v>
      </c>
      <c r="AT74" s="150">
        <v>76023</v>
      </c>
    </row>
    <row r="75" spans="3:46" s="139" customFormat="1" ht="16.5" thickBot="1" x14ac:dyDescent="0.3">
      <c r="C75" s="140" t="s">
        <v>158</v>
      </c>
      <c r="D75" s="140" t="s">
        <v>159</v>
      </c>
      <c r="E75" s="159">
        <v>14066</v>
      </c>
      <c r="F75" s="152">
        <v>11952</v>
      </c>
      <c r="G75" s="138">
        <v>12955</v>
      </c>
      <c r="H75" s="138">
        <v>10699</v>
      </c>
      <c r="I75" s="138">
        <v>9404</v>
      </c>
      <c r="J75" s="152">
        <v>20775</v>
      </c>
      <c r="K75" s="138">
        <v>30505</v>
      </c>
      <c r="L75" s="138">
        <v>29950</v>
      </c>
      <c r="M75" s="138">
        <v>28195</v>
      </c>
      <c r="N75" s="152">
        <v>35582</v>
      </c>
      <c r="O75" s="138">
        <v>41613</v>
      </c>
      <c r="P75" s="138">
        <v>45298</v>
      </c>
      <c r="Q75" s="138">
        <v>66015</v>
      </c>
      <c r="R75" s="152">
        <v>86386</v>
      </c>
      <c r="S75" s="138">
        <v>100159</v>
      </c>
      <c r="T75" s="138">
        <v>99666</v>
      </c>
      <c r="U75" s="138">
        <v>106781</v>
      </c>
      <c r="V75" s="152">
        <v>114416</v>
      </c>
      <c r="W75" s="138">
        <v>150373</v>
      </c>
      <c r="X75" s="138">
        <v>179653</v>
      </c>
      <c r="Y75" s="138">
        <v>158879</v>
      </c>
      <c r="Z75" s="152">
        <v>139638</v>
      </c>
      <c r="AA75" s="138">
        <v>131910</v>
      </c>
      <c r="AB75" s="138">
        <v>110174</v>
      </c>
      <c r="AC75" s="138">
        <v>112170</v>
      </c>
      <c r="AD75" s="152">
        <v>96442</v>
      </c>
      <c r="AE75" s="138">
        <v>93856</v>
      </c>
      <c r="AF75" s="138">
        <v>86211</v>
      </c>
      <c r="AG75" s="138">
        <v>101764</v>
      </c>
      <c r="AH75" s="152">
        <v>99526</v>
      </c>
      <c r="AI75" s="138">
        <v>129849</v>
      </c>
      <c r="AJ75" s="138">
        <v>145178</v>
      </c>
      <c r="AK75" s="138">
        <v>175876</v>
      </c>
      <c r="AL75" s="152">
        <v>187282</v>
      </c>
      <c r="AM75" s="138">
        <v>208945</v>
      </c>
      <c r="AN75" s="138">
        <v>220493</v>
      </c>
      <c r="AO75" s="138">
        <v>211750</v>
      </c>
      <c r="AP75" s="152">
        <v>232770</v>
      </c>
      <c r="AQ75" s="86">
        <v>245156</v>
      </c>
      <c r="AR75" s="86">
        <v>230193</v>
      </c>
      <c r="AS75" s="12">
        <v>244906</v>
      </c>
      <c r="AT75" s="152">
        <v>246626</v>
      </c>
    </row>
    <row r="76" spans="3:46" x14ac:dyDescent="0.25">
      <c r="C76" s="3" t="s">
        <v>456</v>
      </c>
      <c r="D76" s="3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T76" s="4"/>
    </row>
  </sheetData>
  <phoneticPr fontId="3"/>
  <pageMargins left="0.51181102362204722" right="0.51181102362204722" top="0.35433070866141736" bottom="0.55118110236220474" header="0.31496062992125984" footer="0.31496062992125984"/>
  <pageSetup paperSize="8" scale="64" fitToWidth="0" orientation="landscape" r:id="rId1"/>
  <headerFooter>
    <oddFooter>&amp;C&amp;P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95676-5969-47AC-A579-48C60FE8394F}">
  <sheetPr>
    <pageSetUpPr fitToPage="1"/>
  </sheetPr>
  <dimension ref="B1:AT101"/>
  <sheetViews>
    <sheetView showGridLines="0" defaultGridColor="0" colorId="55" zoomScale="80" zoomScaleNormal="80" zoomScaleSheetLayoutView="85" workbookViewId="0">
      <pane xSplit="4" ySplit="3" topLeftCell="AL4" activePane="bottomRight" state="frozen"/>
      <selection activeCell="AM34" sqref="AM34"/>
      <selection pane="topRight" activeCell="AM34" sqref="AM34"/>
      <selection pane="bottomLeft" activeCell="AM34" sqref="AM34"/>
      <selection pane="bottomRight"/>
    </sheetView>
  </sheetViews>
  <sheetFormatPr defaultColWidth="8.88671875" defaultRowHeight="15.75" x14ac:dyDescent="0.25"/>
  <cols>
    <col min="1" max="2" width="1.6640625" style="1" customWidth="1"/>
    <col min="3" max="3" width="30.5546875" style="1" bestFit="1" customWidth="1"/>
    <col min="4" max="4" width="52" style="1" customWidth="1"/>
    <col min="5" max="16" width="9.6640625" style="1" customWidth="1"/>
    <col min="17" max="17" width="10.5546875" style="1" customWidth="1"/>
    <col min="18" max="19" width="9.6640625" style="1" customWidth="1"/>
    <col min="20" max="21" width="10.77734375" style="1" customWidth="1"/>
    <col min="22" max="24" width="9.6640625" style="1" customWidth="1"/>
    <col min="25" max="25" width="10.77734375" style="1" customWidth="1"/>
    <col min="26" max="41" width="9.6640625" style="1" customWidth="1"/>
    <col min="42" max="16384" width="8.88671875" style="1"/>
  </cols>
  <sheetData>
    <row r="1" spans="2:46" ht="18.75" thickBot="1" x14ac:dyDescent="0.3">
      <c r="B1" s="2"/>
      <c r="C1" s="42" t="s">
        <v>415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</row>
    <row r="2" spans="2:46" x14ac:dyDescent="0.25">
      <c r="B2" s="2"/>
      <c r="C2" s="2"/>
      <c r="D2" s="2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Q2" s="17"/>
    </row>
    <row r="3" spans="2:46" x14ac:dyDescent="0.25">
      <c r="B3" s="2"/>
      <c r="C3" s="18" t="s">
        <v>161</v>
      </c>
      <c r="D3" s="18" t="s">
        <v>162</v>
      </c>
      <c r="E3" s="19" t="s">
        <v>0</v>
      </c>
      <c r="F3" s="160" t="s">
        <v>1</v>
      </c>
      <c r="G3" s="19" t="s">
        <v>2</v>
      </c>
      <c r="H3" s="19" t="s">
        <v>3</v>
      </c>
      <c r="I3" s="19" t="s">
        <v>4</v>
      </c>
      <c r="J3" s="160" t="s">
        <v>5</v>
      </c>
      <c r="K3" s="19" t="s">
        <v>6</v>
      </c>
      <c r="L3" s="19" t="s">
        <v>7</v>
      </c>
      <c r="M3" s="19" t="s">
        <v>8</v>
      </c>
      <c r="N3" s="160" t="s">
        <v>9</v>
      </c>
      <c r="O3" s="19" t="s">
        <v>10</v>
      </c>
      <c r="P3" s="19" t="s">
        <v>11</v>
      </c>
      <c r="Q3" s="19" t="s">
        <v>12</v>
      </c>
      <c r="R3" s="160" t="s">
        <v>13</v>
      </c>
      <c r="S3" s="19" t="s">
        <v>14</v>
      </c>
      <c r="T3" s="19" t="s">
        <v>15</v>
      </c>
      <c r="U3" s="19" t="s">
        <v>16</v>
      </c>
      <c r="V3" s="160" t="s">
        <v>17</v>
      </c>
      <c r="W3" s="19" t="s">
        <v>18</v>
      </c>
      <c r="X3" s="19" t="s">
        <v>19</v>
      </c>
      <c r="Y3" s="19" t="s">
        <v>20</v>
      </c>
      <c r="Z3" s="160" t="s">
        <v>21</v>
      </c>
      <c r="AA3" s="19" t="s">
        <v>22</v>
      </c>
      <c r="AB3" s="19" t="s">
        <v>23</v>
      </c>
      <c r="AC3" s="19" t="s">
        <v>24</v>
      </c>
      <c r="AD3" s="160" t="s">
        <v>25</v>
      </c>
      <c r="AE3" s="19" t="s">
        <v>26</v>
      </c>
      <c r="AF3" s="19" t="s">
        <v>27</v>
      </c>
      <c r="AG3" s="19" t="s">
        <v>28</v>
      </c>
      <c r="AH3" s="160" t="s">
        <v>29</v>
      </c>
      <c r="AI3" s="19" t="s">
        <v>406</v>
      </c>
      <c r="AJ3" s="19" t="s">
        <v>408</v>
      </c>
      <c r="AK3" s="19" t="s">
        <v>448</v>
      </c>
      <c r="AL3" s="160" t="s">
        <v>468</v>
      </c>
      <c r="AM3" s="19" t="s">
        <v>467</v>
      </c>
      <c r="AN3" s="19" t="s">
        <v>483</v>
      </c>
      <c r="AO3" s="19" t="s">
        <v>475</v>
      </c>
      <c r="AP3" s="19" t="s">
        <v>520</v>
      </c>
      <c r="AQ3" s="19" t="s">
        <v>565</v>
      </c>
      <c r="AR3" s="19" t="s">
        <v>571</v>
      </c>
      <c r="AS3" s="19" t="s">
        <v>573</v>
      </c>
      <c r="AT3" s="19" t="s">
        <v>579</v>
      </c>
    </row>
    <row r="4" spans="2:46" x14ac:dyDescent="0.25">
      <c r="B4" s="2"/>
      <c r="C4" s="20" t="s">
        <v>163</v>
      </c>
      <c r="D4" s="20" t="s">
        <v>164</v>
      </c>
      <c r="E4" s="21">
        <v>1049</v>
      </c>
      <c r="F4" s="161">
        <v>430</v>
      </c>
      <c r="G4" s="21">
        <v>780</v>
      </c>
      <c r="H4" s="21">
        <v>1825</v>
      </c>
      <c r="I4" s="21">
        <v>2805</v>
      </c>
      <c r="J4" s="161">
        <v>992</v>
      </c>
      <c r="K4" s="21">
        <v>2353</v>
      </c>
      <c r="L4" s="21">
        <v>3080</v>
      </c>
      <c r="M4" s="21">
        <v>5913</v>
      </c>
      <c r="N4" s="161">
        <v>1566</v>
      </c>
      <c r="O4" s="21">
        <v>3256</v>
      </c>
      <c r="P4" s="21">
        <v>4784</v>
      </c>
      <c r="Q4" s="21">
        <v>8568</v>
      </c>
      <c r="R4" s="161">
        <v>3193</v>
      </c>
      <c r="S4" s="21">
        <v>6373</v>
      </c>
      <c r="T4" s="21">
        <v>10198</v>
      </c>
      <c r="U4" s="21">
        <v>15226</v>
      </c>
      <c r="V4" s="161">
        <v>2582</v>
      </c>
      <c r="W4" s="21">
        <v>6046</v>
      </c>
      <c r="X4" s="21">
        <v>8788</v>
      </c>
      <c r="Y4" s="21">
        <v>16647</v>
      </c>
      <c r="Z4" s="161">
        <v>7380</v>
      </c>
      <c r="AA4" s="21">
        <v>10544</v>
      </c>
      <c r="AB4" s="21">
        <v>14114</v>
      </c>
      <c r="AC4" s="21">
        <v>17707</v>
      </c>
      <c r="AD4" s="161">
        <v>3732</v>
      </c>
      <c r="AE4" s="21">
        <v>5437</v>
      </c>
      <c r="AF4" s="21">
        <v>10023</v>
      </c>
      <c r="AG4" s="21">
        <v>14105</v>
      </c>
      <c r="AH4" s="161">
        <v>2254</v>
      </c>
      <c r="AI4" s="21">
        <v>12527</v>
      </c>
      <c r="AJ4" s="21">
        <v>15500</v>
      </c>
      <c r="AK4" s="21">
        <v>18045</v>
      </c>
      <c r="AL4" s="161">
        <v>3913</v>
      </c>
      <c r="AM4" s="21">
        <v>8938</v>
      </c>
      <c r="AN4" s="21">
        <v>14833</v>
      </c>
      <c r="AO4" s="21">
        <v>21818</v>
      </c>
      <c r="AP4" s="161">
        <v>9016</v>
      </c>
      <c r="AQ4" s="21">
        <v>14975</v>
      </c>
      <c r="AR4" s="21">
        <v>21117</v>
      </c>
      <c r="AS4" s="21">
        <v>31129</v>
      </c>
      <c r="AT4" s="161">
        <v>11024</v>
      </c>
    </row>
    <row r="5" spans="2:46" ht="16.5" thickBot="1" x14ac:dyDescent="0.3">
      <c r="B5" s="2"/>
      <c r="C5" s="22" t="s">
        <v>165</v>
      </c>
      <c r="D5" s="22" t="s">
        <v>166</v>
      </c>
      <c r="E5" s="4" t="s">
        <v>160</v>
      </c>
      <c r="F5" s="147">
        <v>129</v>
      </c>
      <c r="G5" s="4">
        <v>226</v>
      </c>
      <c r="H5" s="4">
        <v>565</v>
      </c>
      <c r="I5" s="4">
        <v>945</v>
      </c>
      <c r="J5" s="147">
        <v>320</v>
      </c>
      <c r="K5" s="4">
        <v>1103</v>
      </c>
      <c r="L5" s="4">
        <v>1553</v>
      </c>
      <c r="M5" s="4">
        <v>2156</v>
      </c>
      <c r="N5" s="147">
        <v>367</v>
      </c>
      <c r="O5" s="4">
        <v>861</v>
      </c>
      <c r="P5" s="4">
        <v>1284</v>
      </c>
      <c r="Q5" s="4">
        <v>2189</v>
      </c>
      <c r="R5" s="147">
        <v>520</v>
      </c>
      <c r="S5" s="4">
        <v>1219</v>
      </c>
      <c r="T5" s="4">
        <v>2279</v>
      </c>
      <c r="U5" s="4">
        <v>3470</v>
      </c>
      <c r="V5" s="147">
        <v>703</v>
      </c>
      <c r="W5" s="4">
        <v>1485</v>
      </c>
      <c r="X5" s="4">
        <v>2396</v>
      </c>
      <c r="Y5" s="4">
        <v>4910</v>
      </c>
      <c r="Z5" s="147">
        <v>3232</v>
      </c>
      <c r="AA5" s="4">
        <v>4054</v>
      </c>
      <c r="AB5" s="4">
        <v>5740</v>
      </c>
      <c r="AC5" s="4">
        <v>6383</v>
      </c>
      <c r="AD5" s="147">
        <v>568</v>
      </c>
      <c r="AE5" s="4">
        <v>1187</v>
      </c>
      <c r="AF5" s="4">
        <v>3524</v>
      </c>
      <c r="AG5" s="4">
        <v>5445</v>
      </c>
      <c r="AH5" s="147">
        <v>1038</v>
      </c>
      <c r="AI5" s="4">
        <v>8379</v>
      </c>
      <c r="AJ5" s="4">
        <v>9686</v>
      </c>
      <c r="AK5" s="4">
        <v>11018</v>
      </c>
      <c r="AL5" s="147">
        <v>901</v>
      </c>
      <c r="AM5" s="4">
        <v>2319</v>
      </c>
      <c r="AN5" s="4">
        <v>6247</v>
      </c>
      <c r="AO5" s="4">
        <v>9631</v>
      </c>
      <c r="AP5" s="147">
        <v>2242</v>
      </c>
      <c r="AQ5" s="102">
        <v>4914</v>
      </c>
      <c r="AR5" s="102">
        <v>6429</v>
      </c>
      <c r="AS5" s="102">
        <v>10296</v>
      </c>
      <c r="AT5" s="147">
        <v>1960</v>
      </c>
    </row>
    <row r="6" spans="2:46" x14ac:dyDescent="0.25">
      <c r="B6" s="2"/>
      <c r="C6" s="90" t="s">
        <v>167</v>
      </c>
      <c r="D6" s="90" t="s">
        <v>168</v>
      </c>
      <c r="E6" s="13" t="s">
        <v>160</v>
      </c>
      <c r="F6" s="162">
        <v>301</v>
      </c>
      <c r="G6" s="13">
        <v>554</v>
      </c>
      <c r="H6" s="13">
        <v>1259</v>
      </c>
      <c r="I6" s="13">
        <v>1860</v>
      </c>
      <c r="J6" s="162">
        <v>672</v>
      </c>
      <c r="K6" s="13">
        <v>1249</v>
      </c>
      <c r="L6" s="13">
        <v>1526</v>
      </c>
      <c r="M6" s="13">
        <v>3756</v>
      </c>
      <c r="N6" s="162">
        <v>1198</v>
      </c>
      <c r="O6" s="13">
        <v>2395</v>
      </c>
      <c r="P6" s="13">
        <v>3500</v>
      </c>
      <c r="Q6" s="13">
        <v>6379</v>
      </c>
      <c r="R6" s="162">
        <v>2672</v>
      </c>
      <c r="S6" s="13">
        <v>5153</v>
      </c>
      <c r="T6" s="13">
        <v>7919</v>
      </c>
      <c r="U6" s="13">
        <v>11756</v>
      </c>
      <c r="V6" s="162">
        <v>1878</v>
      </c>
      <c r="W6" s="13">
        <v>4561</v>
      </c>
      <c r="X6" s="13">
        <v>6391</v>
      </c>
      <c r="Y6" s="13">
        <v>11736</v>
      </c>
      <c r="Z6" s="162">
        <v>4148</v>
      </c>
      <c r="AA6" s="13">
        <v>6490</v>
      </c>
      <c r="AB6" s="13">
        <v>8374</v>
      </c>
      <c r="AC6" s="13">
        <v>11323</v>
      </c>
      <c r="AD6" s="162">
        <v>3163</v>
      </c>
      <c r="AE6" s="13">
        <v>4249</v>
      </c>
      <c r="AF6" s="13">
        <v>6498</v>
      </c>
      <c r="AG6" s="13">
        <v>8659</v>
      </c>
      <c r="AH6" s="162">
        <v>1215</v>
      </c>
      <c r="AI6" s="13">
        <v>4148</v>
      </c>
      <c r="AJ6" s="13">
        <v>5814</v>
      </c>
      <c r="AK6" s="13">
        <v>7027</v>
      </c>
      <c r="AL6" s="162">
        <v>3011</v>
      </c>
      <c r="AM6" s="13">
        <v>6618</v>
      </c>
      <c r="AN6" s="13">
        <v>8585</v>
      </c>
      <c r="AO6" s="13">
        <v>12187</v>
      </c>
      <c r="AP6" s="162">
        <v>6774</v>
      </c>
      <c r="AQ6" s="13">
        <v>10060</v>
      </c>
      <c r="AR6" s="13">
        <v>14688</v>
      </c>
      <c r="AS6" s="13">
        <v>20833</v>
      </c>
      <c r="AT6" s="162">
        <v>9063</v>
      </c>
    </row>
    <row r="7" spans="2:46" s="73" customFormat="1" ht="16.5" thickBot="1" x14ac:dyDescent="0.3">
      <c r="C7" s="93"/>
      <c r="D7" s="93"/>
      <c r="E7" s="87"/>
      <c r="F7" s="163">
        <f>F6/F4</f>
        <v>0.7</v>
      </c>
      <c r="G7" s="89">
        <f t="shared" ref="G7:AK7" si="0">G6/G4</f>
        <v>0.71025641025641029</v>
      </c>
      <c r="H7" s="89">
        <f t="shared" si="0"/>
        <v>0.68986301369863012</v>
      </c>
      <c r="I7" s="89">
        <f t="shared" si="0"/>
        <v>0.66310160427807485</v>
      </c>
      <c r="J7" s="163">
        <f t="shared" si="0"/>
        <v>0.67741935483870963</v>
      </c>
      <c r="K7" s="89">
        <f t="shared" si="0"/>
        <v>0.53081172970675738</v>
      </c>
      <c r="L7" s="89">
        <f t="shared" si="0"/>
        <v>0.49545454545454548</v>
      </c>
      <c r="M7" s="89">
        <f t="shared" si="0"/>
        <v>0.63521055301877216</v>
      </c>
      <c r="N7" s="163">
        <f t="shared" si="0"/>
        <v>0.76500638569604085</v>
      </c>
      <c r="O7" s="89">
        <f t="shared" si="0"/>
        <v>0.73556511056511054</v>
      </c>
      <c r="P7" s="89">
        <f t="shared" si="0"/>
        <v>0.73160535117056857</v>
      </c>
      <c r="Q7" s="89">
        <f t="shared" si="0"/>
        <v>0.74451447245564895</v>
      </c>
      <c r="R7" s="163">
        <f t="shared" si="0"/>
        <v>0.83683056686501722</v>
      </c>
      <c r="S7" s="89">
        <f t="shared" si="0"/>
        <v>0.8085673936921387</v>
      </c>
      <c r="T7" s="89">
        <f t="shared" si="0"/>
        <v>0.77652480878603647</v>
      </c>
      <c r="U7" s="89">
        <f t="shared" si="0"/>
        <v>0.77210035465650861</v>
      </c>
      <c r="V7" s="163">
        <f t="shared" si="0"/>
        <v>0.72734314484895435</v>
      </c>
      <c r="W7" s="89">
        <f t="shared" si="0"/>
        <v>0.75438306318226922</v>
      </c>
      <c r="X7" s="89">
        <f t="shared" si="0"/>
        <v>0.72724169321802457</v>
      </c>
      <c r="Y7" s="89">
        <f t="shared" si="0"/>
        <v>0.7049918904307082</v>
      </c>
      <c r="Z7" s="163">
        <f t="shared" si="0"/>
        <v>0.56205962059620596</v>
      </c>
      <c r="AA7" s="89">
        <f t="shared" si="0"/>
        <v>0.61551593323216991</v>
      </c>
      <c r="AB7" s="89">
        <f t="shared" si="0"/>
        <v>0.59331160549808704</v>
      </c>
      <c r="AC7" s="89">
        <f t="shared" si="0"/>
        <v>0.63946461851245273</v>
      </c>
      <c r="AD7" s="163">
        <f t="shared" si="0"/>
        <v>0.847534833869239</v>
      </c>
      <c r="AE7" s="89">
        <f t="shared" si="0"/>
        <v>0.78149714916314139</v>
      </c>
      <c r="AF7" s="89">
        <f t="shared" si="0"/>
        <v>0.64830888955402577</v>
      </c>
      <c r="AG7" s="89">
        <f t="shared" si="0"/>
        <v>0.61389578163771708</v>
      </c>
      <c r="AH7" s="163">
        <f t="shared" si="0"/>
        <v>0.53904170363797688</v>
      </c>
      <c r="AI7" s="89">
        <f t="shared" si="0"/>
        <v>0.33112477049572925</v>
      </c>
      <c r="AJ7" s="89">
        <f t="shared" si="0"/>
        <v>0.37509677419354837</v>
      </c>
      <c r="AK7" s="89">
        <f t="shared" si="0"/>
        <v>0.38941535051260739</v>
      </c>
      <c r="AL7" s="163">
        <v>0.76948632762586255</v>
      </c>
      <c r="AM7" s="89">
        <f t="shared" ref="AM7:AS7" si="1">AM6/AM4</f>
        <v>0.74043410158872236</v>
      </c>
      <c r="AN7" s="89">
        <f t="shared" si="1"/>
        <v>0.57877705116968925</v>
      </c>
      <c r="AO7" s="89">
        <f t="shared" si="1"/>
        <v>0.55857548812906777</v>
      </c>
      <c r="AP7" s="163">
        <f t="shared" si="1"/>
        <v>0.75133096716947645</v>
      </c>
      <c r="AQ7" s="89">
        <f t="shared" si="1"/>
        <v>0.67178631051752924</v>
      </c>
      <c r="AR7" s="89">
        <f t="shared" si="1"/>
        <v>0.69555334564568827</v>
      </c>
      <c r="AS7" s="89">
        <f t="shared" si="1"/>
        <v>0.66924732564489708</v>
      </c>
      <c r="AT7" s="163">
        <f t="shared" ref="AT7" si="2">AT6/AT4</f>
        <v>0.82211538461538458</v>
      </c>
    </row>
    <row r="8" spans="2:46" x14ac:dyDescent="0.25">
      <c r="B8" s="2"/>
      <c r="C8" s="94" t="s">
        <v>169</v>
      </c>
      <c r="D8" s="94" t="s">
        <v>170</v>
      </c>
      <c r="E8" s="95">
        <v>523</v>
      </c>
      <c r="F8" s="164">
        <v>116</v>
      </c>
      <c r="G8" s="95">
        <v>275</v>
      </c>
      <c r="H8" s="95">
        <v>453</v>
      </c>
      <c r="I8" s="95">
        <v>704</v>
      </c>
      <c r="J8" s="164">
        <v>331</v>
      </c>
      <c r="K8" s="95">
        <v>620</v>
      </c>
      <c r="L8" s="95">
        <v>914</v>
      </c>
      <c r="M8" s="95">
        <v>1291</v>
      </c>
      <c r="N8" s="164">
        <v>296</v>
      </c>
      <c r="O8" s="95">
        <v>610</v>
      </c>
      <c r="P8" s="95">
        <v>1036</v>
      </c>
      <c r="Q8" s="95">
        <v>1672</v>
      </c>
      <c r="R8" s="164">
        <v>553</v>
      </c>
      <c r="S8" s="95">
        <v>1141</v>
      </c>
      <c r="T8" s="95">
        <v>1898</v>
      </c>
      <c r="U8" s="95">
        <v>2820</v>
      </c>
      <c r="V8" s="164">
        <v>717</v>
      </c>
      <c r="W8" s="95">
        <v>1414</v>
      </c>
      <c r="X8" s="95">
        <v>2411</v>
      </c>
      <c r="Y8" s="95">
        <v>3548</v>
      </c>
      <c r="Z8" s="164">
        <v>1090</v>
      </c>
      <c r="AA8" s="95">
        <v>2054</v>
      </c>
      <c r="AB8" s="95">
        <v>2836</v>
      </c>
      <c r="AC8" s="95">
        <v>4314</v>
      </c>
      <c r="AD8" s="164">
        <v>1225</v>
      </c>
      <c r="AE8" s="95">
        <v>2267</v>
      </c>
      <c r="AF8" s="95">
        <v>3406</v>
      </c>
      <c r="AG8" s="95">
        <v>4886</v>
      </c>
      <c r="AH8" s="164">
        <v>1194</v>
      </c>
      <c r="AI8" s="95">
        <v>2646</v>
      </c>
      <c r="AJ8" s="95">
        <v>4038</v>
      </c>
      <c r="AK8" s="95">
        <v>5728</v>
      </c>
      <c r="AL8" s="164">
        <v>1670</v>
      </c>
      <c r="AM8" s="95">
        <v>3418</v>
      </c>
      <c r="AN8" s="95">
        <v>5019</v>
      </c>
      <c r="AO8" s="95">
        <v>6694</v>
      </c>
      <c r="AP8" s="164">
        <v>1963</v>
      </c>
      <c r="AQ8" s="95">
        <v>3889</v>
      </c>
      <c r="AR8" s="95">
        <v>5741</v>
      </c>
      <c r="AS8" s="95">
        <v>8722</v>
      </c>
      <c r="AT8" s="164">
        <v>2086</v>
      </c>
    </row>
    <row r="9" spans="2:46" ht="16.5" thickBot="1" x14ac:dyDescent="0.3">
      <c r="B9" s="2"/>
      <c r="C9" s="85"/>
      <c r="D9" s="85"/>
      <c r="E9" s="86"/>
      <c r="F9" s="163">
        <f>F8/F4</f>
        <v>0.26976744186046514</v>
      </c>
      <c r="G9" s="100">
        <f t="shared" ref="G9:AK9" si="3">G8/G4</f>
        <v>0.35256410256410259</v>
      </c>
      <c r="H9" s="100">
        <f t="shared" si="3"/>
        <v>0.24821917808219179</v>
      </c>
      <c r="I9" s="100">
        <f t="shared" si="3"/>
        <v>0.25098039215686274</v>
      </c>
      <c r="J9" s="163">
        <f t="shared" si="3"/>
        <v>0.33366935483870969</v>
      </c>
      <c r="K9" s="100">
        <f t="shared" si="3"/>
        <v>0.2634934126646834</v>
      </c>
      <c r="L9" s="100">
        <f t="shared" si="3"/>
        <v>0.29675324675324677</v>
      </c>
      <c r="M9" s="100">
        <f t="shared" si="3"/>
        <v>0.21833248773888042</v>
      </c>
      <c r="N9" s="163">
        <f t="shared" si="3"/>
        <v>0.18901660280970625</v>
      </c>
      <c r="O9" s="100">
        <f t="shared" si="3"/>
        <v>0.18734643734643736</v>
      </c>
      <c r="P9" s="100">
        <f t="shared" si="3"/>
        <v>0.21655518394648829</v>
      </c>
      <c r="Q9" s="100">
        <f t="shared" si="3"/>
        <v>0.19514472455648926</v>
      </c>
      <c r="R9" s="163">
        <f t="shared" si="3"/>
        <v>0.17319135609145006</v>
      </c>
      <c r="S9" s="100">
        <f t="shared" si="3"/>
        <v>0.17903656048956534</v>
      </c>
      <c r="T9" s="100">
        <f t="shared" si="3"/>
        <v>0.18611492449499903</v>
      </c>
      <c r="U9" s="100">
        <f t="shared" si="3"/>
        <v>0.18520951004860109</v>
      </c>
      <c r="V9" s="163">
        <f t="shared" si="3"/>
        <v>0.27769171185127806</v>
      </c>
      <c r="W9" s="100">
        <f t="shared" si="3"/>
        <v>0.23387363546146211</v>
      </c>
      <c r="X9" s="100">
        <f t="shared" si="3"/>
        <v>0.27435138825671368</v>
      </c>
      <c r="Y9" s="100">
        <f t="shared" si="3"/>
        <v>0.21313149516429386</v>
      </c>
      <c r="Z9" s="163">
        <f t="shared" si="3"/>
        <v>0.14769647696476965</v>
      </c>
      <c r="AA9" s="100">
        <f t="shared" si="3"/>
        <v>0.19480273141122914</v>
      </c>
      <c r="AB9" s="100">
        <f t="shared" si="3"/>
        <v>0.20093524160408105</v>
      </c>
      <c r="AC9" s="100">
        <f t="shared" si="3"/>
        <v>0.24363246173829559</v>
      </c>
      <c r="AD9" s="163">
        <f t="shared" si="3"/>
        <v>0.32824222936763131</v>
      </c>
      <c r="AE9" s="100">
        <f t="shared" si="3"/>
        <v>0.41695788118447674</v>
      </c>
      <c r="AF9" s="100">
        <f t="shared" si="3"/>
        <v>0.33981841763942933</v>
      </c>
      <c r="AG9" s="100">
        <f t="shared" si="3"/>
        <v>0.34640198511166254</v>
      </c>
      <c r="AH9" s="163">
        <f t="shared" si="3"/>
        <v>0.52972493345164151</v>
      </c>
      <c r="AI9" s="100">
        <f t="shared" si="3"/>
        <v>0.21122375668555921</v>
      </c>
      <c r="AJ9" s="100">
        <f t="shared" si="3"/>
        <v>0.26051612903225807</v>
      </c>
      <c r="AK9" s="100">
        <f t="shared" si="3"/>
        <v>0.31742865059573289</v>
      </c>
      <c r="AL9" s="163">
        <v>0.42678251980577564</v>
      </c>
      <c r="AM9" s="100">
        <f t="shared" ref="AM9:AS9" si="4">AM8/AM4</f>
        <v>0.38241217274558065</v>
      </c>
      <c r="AN9" s="100">
        <f t="shared" si="4"/>
        <v>0.33836715431807457</v>
      </c>
      <c r="AO9" s="100">
        <f t="shared" si="4"/>
        <v>0.30681089009075074</v>
      </c>
      <c r="AP9" s="163">
        <f t="shared" si="4"/>
        <v>0.21772404614019522</v>
      </c>
      <c r="AQ9" s="89">
        <f t="shared" si="4"/>
        <v>0.25969949916527546</v>
      </c>
      <c r="AR9" s="89">
        <f t="shared" si="4"/>
        <v>0.27186626888289056</v>
      </c>
      <c r="AS9" s="89">
        <f t="shared" si="4"/>
        <v>0.28018889138745223</v>
      </c>
      <c r="AT9" s="163">
        <f t="shared" ref="AT9" si="5">AT8/AT4</f>
        <v>0.18922351233671988</v>
      </c>
    </row>
    <row r="10" spans="2:46" x14ac:dyDescent="0.25">
      <c r="B10" s="2"/>
      <c r="C10" s="90" t="s">
        <v>175</v>
      </c>
      <c r="D10" s="90" t="s">
        <v>176</v>
      </c>
      <c r="E10" s="98">
        <v>525</v>
      </c>
      <c r="F10" s="162">
        <v>185</v>
      </c>
      <c r="G10" s="13">
        <v>279</v>
      </c>
      <c r="H10" s="13">
        <v>805</v>
      </c>
      <c r="I10" s="98">
        <v>1155</v>
      </c>
      <c r="J10" s="162">
        <v>340</v>
      </c>
      <c r="K10" s="13">
        <v>628</v>
      </c>
      <c r="L10" s="13">
        <v>611</v>
      </c>
      <c r="M10" s="98">
        <v>2465</v>
      </c>
      <c r="N10" s="162">
        <v>901</v>
      </c>
      <c r="O10" s="13">
        <v>1785</v>
      </c>
      <c r="P10" s="13">
        <v>2463</v>
      </c>
      <c r="Q10" s="98">
        <v>4707</v>
      </c>
      <c r="R10" s="162">
        <v>2119</v>
      </c>
      <c r="S10" s="13">
        <v>4011</v>
      </c>
      <c r="T10" s="13">
        <v>6020</v>
      </c>
      <c r="U10" s="98">
        <v>8936</v>
      </c>
      <c r="V10" s="162">
        <v>1161</v>
      </c>
      <c r="W10" s="13">
        <v>3147</v>
      </c>
      <c r="X10" s="13">
        <v>3980</v>
      </c>
      <c r="Y10" s="98">
        <v>8188</v>
      </c>
      <c r="Z10" s="162">
        <v>3057</v>
      </c>
      <c r="AA10" s="13">
        <v>4436</v>
      </c>
      <c r="AB10" s="13">
        <v>5537</v>
      </c>
      <c r="AC10" s="98">
        <v>7009</v>
      </c>
      <c r="AD10" s="162">
        <v>1938</v>
      </c>
      <c r="AE10" s="13">
        <v>1982</v>
      </c>
      <c r="AF10" s="13">
        <v>3092</v>
      </c>
      <c r="AG10" s="98">
        <v>3773</v>
      </c>
      <c r="AH10" s="162">
        <v>20</v>
      </c>
      <c r="AI10" s="13">
        <v>1501</v>
      </c>
      <c r="AJ10" s="13">
        <v>1775</v>
      </c>
      <c r="AK10" s="13">
        <v>1298</v>
      </c>
      <c r="AL10" s="162">
        <v>1341</v>
      </c>
      <c r="AM10" s="13">
        <v>3200</v>
      </c>
      <c r="AN10" s="13">
        <v>3566</v>
      </c>
      <c r="AO10" s="13">
        <v>5492</v>
      </c>
      <c r="AP10" s="162">
        <v>4811</v>
      </c>
      <c r="AQ10" s="13">
        <v>6171</v>
      </c>
      <c r="AR10" s="13">
        <v>8947</v>
      </c>
      <c r="AS10" s="13">
        <v>12110</v>
      </c>
      <c r="AT10" s="162">
        <v>6977</v>
      </c>
    </row>
    <row r="11" spans="2:46" ht="16.5" thickBot="1" x14ac:dyDescent="0.3">
      <c r="B11" s="2"/>
      <c r="C11" s="23"/>
      <c r="D11" s="23"/>
      <c r="E11" s="88">
        <f>E10/E4</f>
        <v>0.50047664442326023</v>
      </c>
      <c r="F11" s="165">
        <f t="shared" ref="F11:AQ11" si="6">F10/F4</f>
        <v>0.43023255813953487</v>
      </c>
      <c r="G11" s="88">
        <f t="shared" si="6"/>
        <v>0.3576923076923077</v>
      </c>
      <c r="H11" s="88">
        <f t="shared" si="6"/>
        <v>0.44109589041095892</v>
      </c>
      <c r="I11" s="88">
        <f t="shared" si="6"/>
        <v>0.41176470588235292</v>
      </c>
      <c r="J11" s="165">
        <f t="shared" si="6"/>
        <v>0.34274193548387094</v>
      </c>
      <c r="K11" s="88">
        <f t="shared" si="6"/>
        <v>0.26689332766680834</v>
      </c>
      <c r="L11" s="88">
        <f t="shared" si="6"/>
        <v>0.19837662337662337</v>
      </c>
      <c r="M11" s="88">
        <f t="shared" si="6"/>
        <v>0.41687806527989174</v>
      </c>
      <c r="N11" s="165">
        <f t="shared" si="6"/>
        <v>0.57535121328224781</v>
      </c>
      <c r="O11" s="88">
        <f t="shared" si="6"/>
        <v>0.54821867321867324</v>
      </c>
      <c r="P11" s="88">
        <f t="shared" si="6"/>
        <v>0.5148411371237458</v>
      </c>
      <c r="Q11" s="88">
        <f t="shared" si="6"/>
        <v>0.54936974789915971</v>
      </c>
      <c r="R11" s="165">
        <f t="shared" si="6"/>
        <v>0.66363921077356713</v>
      </c>
      <c r="S11" s="88">
        <f t="shared" si="6"/>
        <v>0.62937392123018987</v>
      </c>
      <c r="T11" s="88">
        <f t="shared" si="6"/>
        <v>0.59031182584820552</v>
      </c>
      <c r="U11" s="88">
        <f t="shared" si="6"/>
        <v>0.58689084460790752</v>
      </c>
      <c r="V11" s="165">
        <f t="shared" si="6"/>
        <v>0.44965143299767624</v>
      </c>
      <c r="W11" s="88">
        <f t="shared" si="6"/>
        <v>0.52050942772080711</v>
      </c>
      <c r="X11" s="88">
        <f t="shared" si="6"/>
        <v>0.45289030496131089</v>
      </c>
      <c r="Y11" s="88">
        <f t="shared" si="6"/>
        <v>0.4918603952664144</v>
      </c>
      <c r="Z11" s="165">
        <f t="shared" si="6"/>
        <v>0.41422764227642278</v>
      </c>
      <c r="AA11" s="88">
        <f t="shared" si="6"/>
        <v>0.4207132018209408</v>
      </c>
      <c r="AB11" s="88">
        <f t="shared" si="6"/>
        <v>0.39230551225733312</v>
      </c>
      <c r="AC11" s="88">
        <f t="shared" si="6"/>
        <v>0.39583215677415712</v>
      </c>
      <c r="AD11" s="165">
        <f t="shared" si="6"/>
        <v>0.51929260450160775</v>
      </c>
      <c r="AE11" s="88">
        <f t="shared" si="6"/>
        <v>0.3645392679786647</v>
      </c>
      <c r="AF11" s="88">
        <f t="shared" si="6"/>
        <v>0.30849047191459644</v>
      </c>
      <c r="AG11" s="88">
        <f t="shared" si="6"/>
        <v>0.26749379652605459</v>
      </c>
      <c r="AH11" s="165">
        <f t="shared" si="6"/>
        <v>8.8731144631765749E-3</v>
      </c>
      <c r="AI11" s="88">
        <f t="shared" si="6"/>
        <v>0.11982118623772652</v>
      </c>
      <c r="AJ11" s="88">
        <f t="shared" si="6"/>
        <v>0.11451612903225807</v>
      </c>
      <c r="AK11" s="88">
        <f t="shared" si="6"/>
        <v>7.1931282903851479E-2</v>
      </c>
      <c r="AL11" s="165">
        <v>0.34270380782008691</v>
      </c>
      <c r="AM11" s="88">
        <f t="shared" si="6"/>
        <v>0.35802192884314166</v>
      </c>
      <c r="AN11" s="88">
        <f t="shared" si="6"/>
        <v>0.24040989685161465</v>
      </c>
      <c r="AO11" s="88">
        <f t="shared" si="6"/>
        <v>0.25171876432303603</v>
      </c>
      <c r="AP11" s="165">
        <f t="shared" si="6"/>
        <v>0.53360692102928131</v>
      </c>
      <c r="AQ11" s="88">
        <f t="shared" si="6"/>
        <v>0.41208681135225378</v>
      </c>
      <c r="AR11" s="88">
        <f>AR10/AR4</f>
        <v>0.42368707676279777</v>
      </c>
      <c r="AS11" s="88">
        <f>AS10/AS4</f>
        <v>0.38902630987182368</v>
      </c>
      <c r="AT11" s="165">
        <f t="shared" ref="AT11" si="7">AT10/AT4</f>
        <v>0.63289187227866472</v>
      </c>
    </row>
    <row r="12" spans="2:46" x14ac:dyDescent="0.25">
      <c r="B12" s="2"/>
      <c r="C12" s="22" t="s">
        <v>177</v>
      </c>
      <c r="D12" s="22" t="s">
        <v>178</v>
      </c>
      <c r="E12" s="24">
        <v>0</v>
      </c>
      <c r="F12" s="147" t="s">
        <v>160</v>
      </c>
      <c r="G12" s="4" t="s">
        <v>160</v>
      </c>
      <c r="H12" s="4" t="s">
        <v>160</v>
      </c>
      <c r="I12" s="24">
        <v>0</v>
      </c>
      <c r="J12" s="147" t="s">
        <v>160</v>
      </c>
      <c r="K12" s="4" t="s">
        <v>160</v>
      </c>
      <c r="L12" s="4" t="s">
        <v>160</v>
      </c>
      <c r="M12" s="24">
        <v>0</v>
      </c>
      <c r="N12" s="147" t="s">
        <v>160</v>
      </c>
      <c r="O12" s="4">
        <v>46</v>
      </c>
      <c r="P12" s="4">
        <v>65</v>
      </c>
      <c r="Q12" s="24">
        <v>87</v>
      </c>
      <c r="R12" s="147">
        <v>42</v>
      </c>
      <c r="S12" s="4">
        <v>139</v>
      </c>
      <c r="T12" s="4">
        <v>215</v>
      </c>
      <c r="U12" s="24">
        <v>262</v>
      </c>
      <c r="V12" s="147">
        <v>42</v>
      </c>
      <c r="W12" s="4">
        <v>82</v>
      </c>
      <c r="X12" s="4">
        <v>148</v>
      </c>
      <c r="Y12" s="24">
        <v>208</v>
      </c>
      <c r="Z12" s="147">
        <v>49</v>
      </c>
      <c r="AA12" s="4">
        <v>93</v>
      </c>
      <c r="AB12" s="4">
        <v>135</v>
      </c>
      <c r="AC12" s="24">
        <v>201</v>
      </c>
      <c r="AD12" s="147">
        <v>63</v>
      </c>
      <c r="AE12" s="4">
        <v>104</v>
      </c>
      <c r="AF12" s="4">
        <v>157</v>
      </c>
      <c r="AG12" s="24">
        <v>411</v>
      </c>
      <c r="AH12" s="147">
        <v>112</v>
      </c>
      <c r="AI12" s="4">
        <v>175</v>
      </c>
      <c r="AJ12" s="4">
        <v>245</v>
      </c>
      <c r="AK12" s="4">
        <v>323</v>
      </c>
      <c r="AL12" s="147">
        <v>300</v>
      </c>
      <c r="AM12" s="4">
        <v>520</v>
      </c>
      <c r="AN12" s="4">
        <v>719</v>
      </c>
      <c r="AO12" s="4">
        <v>839</v>
      </c>
      <c r="AP12" s="147">
        <v>51</v>
      </c>
      <c r="AQ12" s="102">
        <v>102</v>
      </c>
      <c r="AR12" s="102">
        <v>154</v>
      </c>
      <c r="AS12" s="102">
        <v>118</v>
      </c>
      <c r="AT12" s="147">
        <v>60</v>
      </c>
    </row>
    <row r="13" spans="2:46" x14ac:dyDescent="0.25">
      <c r="B13" s="2"/>
      <c r="C13" s="22" t="s">
        <v>179</v>
      </c>
      <c r="D13" s="22" t="s">
        <v>180</v>
      </c>
      <c r="E13" s="24" t="s">
        <v>160</v>
      </c>
      <c r="F13" s="147" t="s">
        <v>160</v>
      </c>
      <c r="G13" s="4" t="s">
        <v>160</v>
      </c>
      <c r="H13" s="4" t="s">
        <v>160</v>
      </c>
      <c r="I13" s="24" t="s">
        <v>160</v>
      </c>
      <c r="J13" s="147" t="s">
        <v>160</v>
      </c>
      <c r="K13" s="4">
        <v>10</v>
      </c>
      <c r="L13" s="4">
        <v>10</v>
      </c>
      <c r="M13" s="24">
        <v>10</v>
      </c>
      <c r="N13" s="147" t="s">
        <v>160</v>
      </c>
      <c r="O13" s="4">
        <v>9</v>
      </c>
      <c r="P13" s="4">
        <v>14</v>
      </c>
      <c r="Q13" s="24">
        <v>19</v>
      </c>
      <c r="R13" s="147" t="s">
        <v>160</v>
      </c>
      <c r="S13" s="4">
        <v>10</v>
      </c>
      <c r="T13" s="4">
        <v>19</v>
      </c>
      <c r="U13" s="24">
        <v>29</v>
      </c>
      <c r="V13" s="147" t="s">
        <v>160</v>
      </c>
      <c r="W13" s="4">
        <v>24</v>
      </c>
      <c r="X13" s="4">
        <v>37</v>
      </c>
      <c r="Y13" s="24">
        <v>48</v>
      </c>
      <c r="Z13" s="147" t="s">
        <v>160</v>
      </c>
      <c r="AA13" s="4">
        <v>42</v>
      </c>
      <c r="AB13" s="4">
        <v>148</v>
      </c>
      <c r="AC13" s="24">
        <v>281</v>
      </c>
      <c r="AD13" s="147" t="s">
        <v>160</v>
      </c>
      <c r="AE13" s="4">
        <v>163</v>
      </c>
      <c r="AF13" s="4">
        <v>168</v>
      </c>
      <c r="AG13" s="24">
        <v>173</v>
      </c>
      <c r="AH13" s="147" t="s">
        <v>160</v>
      </c>
      <c r="AI13" s="4">
        <v>5</v>
      </c>
      <c r="AJ13" s="4">
        <v>9</v>
      </c>
      <c r="AK13" s="4">
        <v>12</v>
      </c>
      <c r="AL13" s="147" t="s">
        <v>160</v>
      </c>
      <c r="AM13" s="4" t="s">
        <v>410</v>
      </c>
      <c r="AN13" s="4" t="s">
        <v>160</v>
      </c>
      <c r="AO13" s="4" t="s">
        <v>160</v>
      </c>
      <c r="AP13" s="147" t="s">
        <v>160</v>
      </c>
      <c r="AQ13" s="102" t="s">
        <v>160</v>
      </c>
      <c r="AR13" s="102" t="s">
        <v>410</v>
      </c>
      <c r="AS13" s="102" t="s">
        <v>160</v>
      </c>
      <c r="AT13" s="147" t="s">
        <v>160</v>
      </c>
    </row>
    <row r="14" spans="2:46" x14ac:dyDescent="0.25">
      <c r="B14" s="2"/>
      <c r="C14" s="22" t="s">
        <v>181</v>
      </c>
      <c r="D14" s="22" t="s">
        <v>182</v>
      </c>
      <c r="E14" s="24">
        <v>36</v>
      </c>
      <c r="F14" s="147">
        <v>26</v>
      </c>
      <c r="G14" s="4">
        <v>62</v>
      </c>
      <c r="H14" s="4">
        <v>113</v>
      </c>
      <c r="I14" s="24">
        <v>137</v>
      </c>
      <c r="J14" s="147">
        <v>15</v>
      </c>
      <c r="K14" s="4">
        <v>23</v>
      </c>
      <c r="L14" s="4">
        <v>53</v>
      </c>
      <c r="M14" s="24">
        <v>125</v>
      </c>
      <c r="N14" s="147">
        <v>50</v>
      </c>
      <c r="O14" s="4">
        <v>112</v>
      </c>
      <c r="P14" s="4">
        <v>178</v>
      </c>
      <c r="Q14" s="24">
        <v>244</v>
      </c>
      <c r="R14" s="147">
        <v>88</v>
      </c>
      <c r="S14" s="4">
        <v>177</v>
      </c>
      <c r="T14" s="4">
        <v>320</v>
      </c>
      <c r="U14" s="24">
        <v>555</v>
      </c>
      <c r="V14" s="147">
        <v>148</v>
      </c>
      <c r="W14" s="4">
        <v>305</v>
      </c>
      <c r="X14" s="4">
        <v>402</v>
      </c>
      <c r="Y14" s="24">
        <v>610</v>
      </c>
      <c r="Z14" s="147">
        <v>210</v>
      </c>
      <c r="AA14" s="4">
        <v>370</v>
      </c>
      <c r="AB14" s="4">
        <v>464</v>
      </c>
      <c r="AC14" s="24">
        <v>581</v>
      </c>
      <c r="AD14" s="147">
        <v>89</v>
      </c>
      <c r="AE14" s="4">
        <v>103</v>
      </c>
      <c r="AF14" s="4">
        <v>171</v>
      </c>
      <c r="AG14" s="24">
        <v>187</v>
      </c>
      <c r="AH14" s="147">
        <v>32</v>
      </c>
      <c r="AI14" s="4">
        <v>71</v>
      </c>
      <c r="AJ14" s="4">
        <v>111</v>
      </c>
      <c r="AK14" s="4">
        <v>161</v>
      </c>
      <c r="AL14" s="147">
        <v>95</v>
      </c>
      <c r="AM14" s="4">
        <v>161</v>
      </c>
      <c r="AN14" s="4">
        <v>248</v>
      </c>
      <c r="AO14" s="4">
        <v>415</v>
      </c>
      <c r="AP14" s="147">
        <v>242</v>
      </c>
      <c r="AQ14" s="102">
        <v>428</v>
      </c>
      <c r="AR14" s="102">
        <v>567</v>
      </c>
      <c r="AS14" s="102">
        <v>787</v>
      </c>
      <c r="AT14" s="147">
        <v>308</v>
      </c>
    </row>
    <row r="15" spans="2:46" x14ac:dyDescent="0.25">
      <c r="B15" s="2"/>
      <c r="C15" s="22" t="s">
        <v>183</v>
      </c>
      <c r="D15" s="22" t="s">
        <v>184</v>
      </c>
      <c r="E15" s="24">
        <v>29</v>
      </c>
      <c r="F15" s="147" t="s">
        <v>160</v>
      </c>
      <c r="G15" s="4" t="s">
        <v>160</v>
      </c>
      <c r="H15" s="4" t="s">
        <v>160</v>
      </c>
      <c r="I15" s="24">
        <v>116</v>
      </c>
      <c r="J15" s="147" t="s">
        <v>160</v>
      </c>
      <c r="K15" s="4" t="s">
        <v>160</v>
      </c>
      <c r="L15" s="4" t="s">
        <v>160</v>
      </c>
      <c r="M15" s="24" t="s">
        <v>160</v>
      </c>
      <c r="N15" s="147" t="s">
        <v>160</v>
      </c>
      <c r="O15" s="4" t="s">
        <v>160</v>
      </c>
      <c r="P15" s="4" t="s">
        <v>160</v>
      </c>
      <c r="Q15" s="24">
        <v>2</v>
      </c>
      <c r="R15" s="147" t="s">
        <v>160</v>
      </c>
      <c r="S15" s="4" t="s">
        <v>160</v>
      </c>
      <c r="T15" s="4" t="s">
        <v>160</v>
      </c>
      <c r="U15" s="24" t="s">
        <v>160</v>
      </c>
      <c r="V15" s="147" t="s">
        <v>160</v>
      </c>
      <c r="W15" s="4" t="s">
        <v>160</v>
      </c>
      <c r="X15" s="4" t="s">
        <v>160</v>
      </c>
      <c r="Y15" s="24" t="s">
        <v>160</v>
      </c>
      <c r="Z15" s="147" t="s">
        <v>160</v>
      </c>
      <c r="AA15" s="4" t="s">
        <v>160</v>
      </c>
      <c r="AB15" s="4" t="s">
        <v>160</v>
      </c>
      <c r="AC15" s="24" t="s">
        <v>160</v>
      </c>
      <c r="AD15" s="147" t="s">
        <v>160</v>
      </c>
      <c r="AE15" s="4" t="s">
        <v>160</v>
      </c>
      <c r="AF15" s="4" t="s">
        <v>160</v>
      </c>
      <c r="AG15" s="24" t="s">
        <v>160</v>
      </c>
      <c r="AH15" s="147" t="s">
        <v>160</v>
      </c>
      <c r="AI15" s="4" t="s">
        <v>160</v>
      </c>
      <c r="AJ15" s="4" t="s">
        <v>160</v>
      </c>
      <c r="AK15" s="4" t="s">
        <v>160</v>
      </c>
      <c r="AL15" s="147" t="s">
        <v>160</v>
      </c>
      <c r="AM15" s="4" t="s">
        <v>160</v>
      </c>
      <c r="AN15" s="4" t="s">
        <v>160</v>
      </c>
      <c r="AO15" s="4" t="s">
        <v>160</v>
      </c>
      <c r="AP15" s="147" t="s">
        <v>160</v>
      </c>
      <c r="AQ15" s="102" t="s">
        <v>160</v>
      </c>
      <c r="AR15" s="102" t="s">
        <v>410</v>
      </c>
      <c r="AS15" s="102" t="s">
        <v>160</v>
      </c>
      <c r="AT15" s="147" t="s">
        <v>160</v>
      </c>
    </row>
    <row r="16" spans="2:46" x14ac:dyDescent="0.25">
      <c r="B16" s="2"/>
      <c r="C16" s="22" t="s">
        <v>185</v>
      </c>
      <c r="D16" s="22" t="s">
        <v>186</v>
      </c>
      <c r="E16" s="24">
        <v>20</v>
      </c>
      <c r="F16" s="147">
        <v>2</v>
      </c>
      <c r="G16" s="4">
        <v>7</v>
      </c>
      <c r="H16" s="4">
        <v>11</v>
      </c>
      <c r="I16" s="24">
        <v>13</v>
      </c>
      <c r="J16" s="147" t="s">
        <v>160</v>
      </c>
      <c r="K16" s="4" t="s">
        <v>160</v>
      </c>
      <c r="L16" s="4" t="s">
        <v>160</v>
      </c>
      <c r="M16" s="24" t="s">
        <v>160</v>
      </c>
      <c r="N16" s="147">
        <v>24</v>
      </c>
      <c r="O16" s="4" t="s">
        <v>160</v>
      </c>
      <c r="P16" s="4" t="s">
        <v>160</v>
      </c>
      <c r="Q16" s="24" t="s">
        <v>160</v>
      </c>
      <c r="R16" s="147" t="s">
        <v>160</v>
      </c>
      <c r="S16" s="4" t="s">
        <v>160</v>
      </c>
      <c r="T16" s="4" t="s">
        <v>160</v>
      </c>
      <c r="U16" s="24" t="s">
        <v>160</v>
      </c>
      <c r="V16" s="147" t="s">
        <v>160</v>
      </c>
      <c r="W16" s="4" t="s">
        <v>160</v>
      </c>
      <c r="X16" s="4" t="s">
        <v>160</v>
      </c>
      <c r="Y16" s="24" t="s">
        <v>160</v>
      </c>
      <c r="Z16" s="147" t="s">
        <v>160</v>
      </c>
      <c r="AA16" s="4" t="s">
        <v>160</v>
      </c>
      <c r="AB16" s="4" t="s">
        <v>160</v>
      </c>
      <c r="AC16" s="24" t="s">
        <v>160</v>
      </c>
      <c r="AD16" s="147" t="s">
        <v>160</v>
      </c>
      <c r="AE16" s="4" t="s">
        <v>160</v>
      </c>
      <c r="AF16" s="4" t="s">
        <v>160</v>
      </c>
      <c r="AG16" s="24" t="s">
        <v>160</v>
      </c>
      <c r="AH16" s="147">
        <v>388</v>
      </c>
      <c r="AI16" s="4">
        <v>1094</v>
      </c>
      <c r="AJ16" s="4">
        <v>1283</v>
      </c>
      <c r="AK16" s="4">
        <v>300</v>
      </c>
      <c r="AL16" s="147" t="s">
        <v>160</v>
      </c>
      <c r="AM16" s="4">
        <v>124</v>
      </c>
      <c r="AN16" s="4">
        <v>732</v>
      </c>
      <c r="AO16" s="4">
        <v>371</v>
      </c>
      <c r="AP16" s="147">
        <v>565</v>
      </c>
      <c r="AQ16" s="102">
        <v>837</v>
      </c>
      <c r="AR16" s="102">
        <v>703</v>
      </c>
      <c r="AS16" s="102">
        <v>391</v>
      </c>
      <c r="AT16" s="147" t="s">
        <v>160</v>
      </c>
    </row>
    <row r="17" spans="2:46" x14ac:dyDescent="0.25">
      <c r="B17" s="2"/>
      <c r="C17" s="22" t="s">
        <v>187</v>
      </c>
      <c r="D17" s="22" t="s">
        <v>188</v>
      </c>
      <c r="E17" s="24" t="s">
        <v>160</v>
      </c>
      <c r="F17" s="147" t="s">
        <v>160</v>
      </c>
      <c r="G17" s="4" t="s">
        <v>160</v>
      </c>
      <c r="H17" s="4" t="s">
        <v>160</v>
      </c>
      <c r="I17" s="24" t="s">
        <v>160</v>
      </c>
      <c r="J17" s="147" t="s">
        <v>160</v>
      </c>
      <c r="K17" s="4" t="s">
        <v>160</v>
      </c>
      <c r="L17" s="4" t="s">
        <v>160</v>
      </c>
      <c r="M17" s="24" t="s">
        <v>160</v>
      </c>
      <c r="N17" s="147" t="s">
        <v>160</v>
      </c>
      <c r="O17" s="4" t="s">
        <v>160</v>
      </c>
      <c r="P17" s="4" t="s">
        <v>160</v>
      </c>
      <c r="Q17" s="24" t="s">
        <v>160</v>
      </c>
      <c r="R17" s="147" t="s">
        <v>160</v>
      </c>
      <c r="S17" s="4" t="s">
        <v>160</v>
      </c>
      <c r="T17" s="4" t="s">
        <v>160</v>
      </c>
      <c r="U17" s="24" t="s">
        <v>160</v>
      </c>
      <c r="V17" s="147" t="s">
        <v>160</v>
      </c>
      <c r="W17" s="4" t="s">
        <v>160</v>
      </c>
      <c r="X17" s="4" t="s">
        <v>160</v>
      </c>
      <c r="Y17" s="24">
        <v>87</v>
      </c>
      <c r="Z17" s="147" t="s">
        <v>160</v>
      </c>
      <c r="AA17" s="4" t="s">
        <v>160</v>
      </c>
      <c r="AB17" s="4" t="s">
        <v>160</v>
      </c>
      <c r="AC17" s="24">
        <v>146</v>
      </c>
      <c r="AD17" s="147" t="s">
        <v>160</v>
      </c>
      <c r="AE17" s="4" t="s">
        <v>160</v>
      </c>
      <c r="AF17" s="4" t="s">
        <v>160</v>
      </c>
      <c r="AG17" s="24">
        <v>154</v>
      </c>
      <c r="AH17" s="147" t="s">
        <v>160</v>
      </c>
      <c r="AI17" s="4" t="s">
        <v>160</v>
      </c>
      <c r="AJ17" s="4" t="s">
        <v>160</v>
      </c>
      <c r="AK17" s="4">
        <v>187</v>
      </c>
      <c r="AL17" s="147" t="s">
        <v>160</v>
      </c>
      <c r="AM17" s="4" t="s">
        <v>410</v>
      </c>
      <c r="AN17" s="4" t="s">
        <v>160</v>
      </c>
      <c r="AO17" s="4">
        <v>207</v>
      </c>
      <c r="AP17" s="147" t="s">
        <v>410</v>
      </c>
      <c r="AQ17" s="102" t="s">
        <v>160</v>
      </c>
      <c r="AR17" s="102" t="s">
        <v>410</v>
      </c>
      <c r="AS17" s="102" t="s">
        <v>160</v>
      </c>
      <c r="AT17" s="147" t="s">
        <v>160</v>
      </c>
    </row>
    <row r="18" spans="2:46" x14ac:dyDescent="0.25">
      <c r="B18" s="2"/>
      <c r="C18" s="22" t="s">
        <v>189</v>
      </c>
      <c r="D18" s="22" t="s">
        <v>190</v>
      </c>
      <c r="E18" s="24">
        <v>134</v>
      </c>
      <c r="F18" s="147" t="s">
        <v>160</v>
      </c>
      <c r="G18" s="4" t="s">
        <v>160</v>
      </c>
      <c r="H18" s="4" t="s">
        <v>160</v>
      </c>
      <c r="I18" s="24" t="s">
        <v>160</v>
      </c>
      <c r="J18" s="147" t="s">
        <v>160</v>
      </c>
      <c r="K18" s="4" t="s">
        <v>160</v>
      </c>
      <c r="L18" s="4" t="s">
        <v>160</v>
      </c>
      <c r="M18" s="24" t="s">
        <v>160</v>
      </c>
      <c r="N18" s="147" t="s">
        <v>160</v>
      </c>
      <c r="O18" s="4" t="s">
        <v>160</v>
      </c>
      <c r="P18" s="4" t="s">
        <v>160</v>
      </c>
      <c r="Q18" s="24" t="s">
        <v>160</v>
      </c>
      <c r="R18" s="147" t="s">
        <v>160</v>
      </c>
      <c r="S18" s="4">
        <v>51</v>
      </c>
      <c r="T18" s="4">
        <v>180</v>
      </c>
      <c r="U18" s="24">
        <v>8</v>
      </c>
      <c r="V18" s="147" t="s">
        <v>160</v>
      </c>
      <c r="W18" s="4" t="s">
        <v>160</v>
      </c>
      <c r="X18" s="4" t="s">
        <v>160</v>
      </c>
      <c r="Y18" s="24" t="s">
        <v>160</v>
      </c>
      <c r="Z18" s="147" t="s">
        <v>160</v>
      </c>
      <c r="AA18" s="4" t="s">
        <v>160</v>
      </c>
      <c r="AB18" s="4" t="s">
        <v>160</v>
      </c>
      <c r="AC18" s="24" t="s">
        <v>160</v>
      </c>
      <c r="AD18" s="147">
        <v>747</v>
      </c>
      <c r="AE18" s="4">
        <v>725</v>
      </c>
      <c r="AF18" s="4">
        <v>789</v>
      </c>
      <c r="AG18" s="24">
        <v>1849</v>
      </c>
      <c r="AH18" s="147">
        <v>1708</v>
      </c>
      <c r="AI18" s="4">
        <v>4254</v>
      </c>
      <c r="AJ18" s="4">
        <v>5489</v>
      </c>
      <c r="AK18" s="4">
        <v>5484</v>
      </c>
      <c r="AL18" s="147" t="s">
        <v>160</v>
      </c>
      <c r="AM18" s="4" t="s">
        <v>410</v>
      </c>
      <c r="AN18" s="4">
        <v>245</v>
      </c>
      <c r="AO18" s="4" t="s">
        <v>160</v>
      </c>
      <c r="AP18" s="147">
        <v>764</v>
      </c>
      <c r="AQ18" s="102">
        <v>2229</v>
      </c>
      <c r="AR18" s="102" t="s">
        <v>410</v>
      </c>
      <c r="AS18" s="102">
        <v>1267</v>
      </c>
      <c r="AT18" s="147" t="s">
        <v>160</v>
      </c>
    </row>
    <row r="19" spans="2:46" x14ac:dyDescent="0.25">
      <c r="B19" s="2"/>
      <c r="C19" s="22" t="s">
        <v>173</v>
      </c>
      <c r="D19" s="22" t="s">
        <v>174</v>
      </c>
      <c r="E19" s="24">
        <v>0</v>
      </c>
      <c r="F19" s="147">
        <v>0</v>
      </c>
      <c r="G19" s="4">
        <v>0</v>
      </c>
      <c r="H19" s="4">
        <v>0</v>
      </c>
      <c r="I19" s="24">
        <v>0</v>
      </c>
      <c r="J19" s="147">
        <v>2</v>
      </c>
      <c r="K19" s="4">
        <v>1</v>
      </c>
      <c r="L19" s="4">
        <v>7</v>
      </c>
      <c r="M19" s="24">
        <v>11</v>
      </c>
      <c r="N19" s="147">
        <v>5</v>
      </c>
      <c r="O19" s="4">
        <v>1</v>
      </c>
      <c r="P19" s="4">
        <v>3</v>
      </c>
      <c r="Q19" s="24">
        <v>5</v>
      </c>
      <c r="R19" s="147">
        <v>4</v>
      </c>
      <c r="S19" s="4">
        <v>0</v>
      </c>
      <c r="T19" s="4">
        <v>0</v>
      </c>
      <c r="U19" s="24">
        <v>1</v>
      </c>
      <c r="V19" s="147">
        <v>41</v>
      </c>
      <c r="W19" s="4">
        <v>46</v>
      </c>
      <c r="X19" s="4">
        <v>84</v>
      </c>
      <c r="Y19" s="24">
        <v>45</v>
      </c>
      <c r="Z19" s="147">
        <v>49</v>
      </c>
      <c r="AA19" s="4">
        <v>90</v>
      </c>
      <c r="AB19" s="4">
        <v>128</v>
      </c>
      <c r="AC19" s="24">
        <v>54</v>
      </c>
      <c r="AD19" s="147">
        <v>159</v>
      </c>
      <c r="AE19" s="4">
        <v>106</v>
      </c>
      <c r="AF19" s="4">
        <v>266</v>
      </c>
      <c r="AG19" s="24">
        <v>65</v>
      </c>
      <c r="AH19" s="147">
        <v>47</v>
      </c>
      <c r="AI19" s="4">
        <v>135</v>
      </c>
      <c r="AJ19" s="4">
        <v>182</v>
      </c>
      <c r="AK19" s="4">
        <v>73</v>
      </c>
      <c r="AL19" s="147">
        <v>72</v>
      </c>
      <c r="AM19" s="4">
        <v>182</v>
      </c>
      <c r="AN19" s="4">
        <v>238</v>
      </c>
      <c r="AO19" s="4">
        <v>94</v>
      </c>
      <c r="AP19" s="147">
        <v>82</v>
      </c>
      <c r="AQ19" s="102">
        <v>193</v>
      </c>
      <c r="AR19" s="102">
        <v>261</v>
      </c>
      <c r="AS19" s="102">
        <v>368</v>
      </c>
      <c r="AT19" s="147">
        <v>60</v>
      </c>
    </row>
    <row r="20" spans="2:46" x14ac:dyDescent="0.25">
      <c r="B20" s="2"/>
      <c r="C20" s="25" t="s">
        <v>191</v>
      </c>
      <c r="D20" s="25" t="s">
        <v>192</v>
      </c>
      <c r="E20" s="26">
        <v>221</v>
      </c>
      <c r="F20" s="149">
        <v>28</v>
      </c>
      <c r="G20" s="8">
        <v>70</v>
      </c>
      <c r="H20" s="8">
        <v>125</v>
      </c>
      <c r="I20" s="26">
        <v>267</v>
      </c>
      <c r="J20" s="149">
        <v>18</v>
      </c>
      <c r="K20" s="8">
        <v>35</v>
      </c>
      <c r="L20" s="8">
        <v>71</v>
      </c>
      <c r="M20" s="26">
        <v>148</v>
      </c>
      <c r="N20" s="149">
        <v>80</v>
      </c>
      <c r="O20" s="8">
        <v>169</v>
      </c>
      <c r="P20" s="8">
        <v>261</v>
      </c>
      <c r="Q20" s="26">
        <v>358</v>
      </c>
      <c r="R20" s="149">
        <v>136</v>
      </c>
      <c r="S20" s="8">
        <v>379</v>
      </c>
      <c r="T20" s="8">
        <v>737</v>
      </c>
      <c r="U20" s="26">
        <v>858</v>
      </c>
      <c r="V20" s="149">
        <v>232</v>
      </c>
      <c r="W20" s="8">
        <v>458</v>
      </c>
      <c r="X20" s="8">
        <v>673</v>
      </c>
      <c r="Y20" s="26">
        <v>1000</v>
      </c>
      <c r="Z20" s="149">
        <v>308</v>
      </c>
      <c r="AA20" s="8">
        <v>596</v>
      </c>
      <c r="AB20" s="8">
        <v>876</v>
      </c>
      <c r="AC20" s="26">
        <v>1265</v>
      </c>
      <c r="AD20" s="149">
        <v>1060</v>
      </c>
      <c r="AE20" s="8">
        <v>1203</v>
      </c>
      <c r="AF20" s="8">
        <v>1553</v>
      </c>
      <c r="AG20" s="26">
        <v>2840</v>
      </c>
      <c r="AH20" s="149">
        <v>2289</v>
      </c>
      <c r="AI20" s="8">
        <v>5738</v>
      </c>
      <c r="AJ20" s="8">
        <v>7321</v>
      </c>
      <c r="AK20" s="8">
        <v>6543</v>
      </c>
      <c r="AL20" s="149">
        <v>468</v>
      </c>
      <c r="AM20" s="8">
        <v>988</v>
      </c>
      <c r="AN20" s="8">
        <v>2184</v>
      </c>
      <c r="AO20" s="8">
        <v>1927</v>
      </c>
      <c r="AP20" s="149">
        <v>1706</v>
      </c>
      <c r="AQ20" s="8">
        <v>3790</v>
      </c>
      <c r="AR20" s="8">
        <v>1687</v>
      </c>
      <c r="AS20" s="8">
        <v>2933</v>
      </c>
      <c r="AT20" s="149">
        <v>429</v>
      </c>
    </row>
    <row r="21" spans="2:46" x14ac:dyDescent="0.25">
      <c r="B21" s="2"/>
      <c r="C21" s="22" t="s">
        <v>193</v>
      </c>
      <c r="D21" s="22" t="s">
        <v>194</v>
      </c>
      <c r="E21" s="24">
        <v>48</v>
      </c>
      <c r="F21" s="147">
        <v>36</v>
      </c>
      <c r="G21" s="4">
        <v>62</v>
      </c>
      <c r="H21" s="4">
        <v>86</v>
      </c>
      <c r="I21" s="24">
        <v>106</v>
      </c>
      <c r="J21" s="147">
        <v>19</v>
      </c>
      <c r="K21" s="4">
        <v>55</v>
      </c>
      <c r="L21" s="4">
        <v>115</v>
      </c>
      <c r="M21" s="24">
        <v>167</v>
      </c>
      <c r="N21" s="147">
        <v>37</v>
      </c>
      <c r="O21" s="4">
        <v>98</v>
      </c>
      <c r="P21" s="4">
        <v>168</v>
      </c>
      <c r="Q21" s="24">
        <v>246</v>
      </c>
      <c r="R21" s="147">
        <v>105</v>
      </c>
      <c r="S21" s="4">
        <v>233</v>
      </c>
      <c r="T21" s="4">
        <v>348</v>
      </c>
      <c r="U21" s="24">
        <v>499</v>
      </c>
      <c r="V21" s="147">
        <v>135</v>
      </c>
      <c r="W21" s="4">
        <v>318</v>
      </c>
      <c r="X21" s="4">
        <v>572</v>
      </c>
      <c r="Y21" s="24">
        <v>829</v>
      </c>
      <c r="Z21" s="147">
        <v>208</v>
      </c>
      <c r="AA21" s="4">
        <v>389</v>
      </c>
      <c r="AB21" s="4">
        <v>543</v>
      </c>
      <c r="AC21" s="24">
        <v>704</v>
      </c>
      <c r="AD21" s="147">
        <v>147</v>
      </c>
      <c r="AE21" s="4">
        <v>275</v>
      </c>
      <c r="AF21" s="4">
        <v>387</v>
      </c>
      <c r="AG21" s="24">
        <v>513</v>
      </c>
      <c r="AH21" s="147">
        <v>124</v>
      </c>
      <c r="AI21" s="4">
        <v>274</v>
      </c>
      <c r="AJ21" s="4">
        <v>496</v>
      </c>
      <c r="AK21" s="4">
        <v>828</v>
      </c>
      <c r="AL21" s="147">
        <v>485</v>
      </c>
      <c r="AM21" s="4">
        <v>1025</v>
      </c>
      <c r="AN21" s="4">
        <v>1558</v>
      </c>
      <c r="AO21" s="4">
        <v>2012</v>
      </c>
      <c r="AP21" s="147">
        <v>480</v>
      </c>
      <c r="AQ21" s="102">
        <v>1004</v>
      </c>
      <c r="AR21" s="102">
        <v>1424</v>
      </c>
      <c r="AS21" s="102">
        <v>1872</v>
      </c>
      <c r="AT21" s="147">
        <v>504</v>
      </c>
    </row>
    <row r="22" spans="2:46" x14ac:dyDescent="0.25">
      <c r="B22" s="2"/>
      <c r="C22" s="22" t="s">
        <v>171</v>
      </c>
      <c r="D22" s="22" t="s">
        <v>172</v>
      </c>
      <c r="E22" s="24">
        <v>51</v>
      </c>
      <c r="F22" s="147">
        <v>19</v>
      </c>
      <c r="G22" s="4">
        <v>22</v>
      </c>
      <c r="H22" s="4">
        <v>28</v>
      </c>
      <c r="I22" s="24">
        <v>32</v>
      </c>
      <c r="J22" s="147">
        <v>11</v>
      </c>
      <c r="K22" s="4">
        <v>21</v>
      </c>
      <c r="L22" s="4">
        <v>46</v>
      </c>
      <c r="M22" s="24">
        <v>82</v>
      </c>
      <c r="N22" s="147">
        <v>69</v>
      </c>
      <c r="O22" s="4">
        <v>117</v>
      </c>
      <c r="P22" s="4">
        <v>371</v>
      </c>
      <c r="Q22" s="24">
        <v>397</v>
      </c>
      <c r="R22" s="147">
        <v>151</v>
      </c>
      <c r="S22" s="4">
        <v>171</v>
      </c>
      <c r="T22" s="4">
        <v>678</v>
      </c>
      <c r="U22" s="24">
        <v>729</v>
      </c>
      <c r="V22" s="147">
        <v>107</v>
      </c>
      <c r="W22" s="4">
        <v>142</v>
      </c>
      <c r="X22" s="4">
        <v>832</v>
      </c>
      <c r="Y22" s="24">
        <v>912</v>
      </c>
      <c r="Z22" s="147">
        <v>146</v>
      </c>
      <c r="AA22" s="4">
        <v>329</v>
      </c>
      <c r="AB22" s="4">
        <v>865</v>
      </c>
      <c r="AC22" s="24">
        <v>1004</v>
      </c>
      <c r="AD22" s="147">
        <v>282</v>
      </c>
      <c r="AE22" s="4">
        <v>375</v>
      </c>
      <c r="AF22" s="4">
        <v>852</v>
      </c>
      <c r="AG22" s="24">
        <v>921</v>
      </c>
      <c r="AH22" s="147">
        <v>148</v>
      </c>
      <c r="AI22" s="4">
        <v>228</v>
      </c>
      <c r="AJ22" s="4">
        <v>890</v>
      </c>
      <c r="AK22" s="4">
        <v>1046</v>
      </c>
      <c r="AL22" s="147">
        <v>176</v>
      </c>
      <c r="AM22" s="4">
        <v>335</v>
      </c>
      <c r="AN22" s="4">
        <v>998</v>
      </c>
      <c r="AO22" s="4">
        <v>1063</v>
      </c>
      <c r="AP22" s="147">
        <v>289</v>
      </c>
      <c r="AQ22" s="102">
        <v>466</v>
      </c>
      <c r="AR22" s="102">
        <v>1233</v>
      </c>
      <c r="AS22" s="102">
        <v>1318</v>
      </c>
      <c r="AT22" s="147">
        <v>284</v>
      </c>
    </row>
    <row r="23" spans="2:46" x14ac:dyDescent="0.25">
      <c r="B23" s="2"/>
      <c r="C23" s="22" t="s">
        <v>195</v>
      </c>
      <c r="D23" s="22" t="s">
        <v>196</v>
      </c>
      <c r="E23" s="24" t="s">
        <v>160</v>
      </c>
      <c r="F23" s="147" t="s">
        <v>160</v>
      </c>
      <c r="G23" s="4" t="s">
        <v>160</v>
      </c>
      <c r="H23" s="4" t="s">
        <v>160</v>
      </c>
      <c r="I23" s="24" t="s">
        <v>160</v>
      </c>
      <c r="J23" s="147" t="s">
        <v>160</v>
      </c>
      <c r="K23" s="4" t="s">
        <v>160</v>
      </c>
      <c r="L23" s="4" t="s">
        <v>160</v>
      </c>
      <c r="M23" s="24" t="s">
        <v>160</v>
      </c>
      <c r="N23" s="147" t="s">
        <v>160</v>
      </c>
      <c r="O23" s="4" t="s">
        <v>160</v>
      </c>
      <c r="P23" s="4" t="s">
        <v>160</v>
      </c>
      <c r="Q23" s="24" t="s">
        <v>160</v>
      </c>
      <c r="R23" s="147" t="s">
        <v>160</v>
      </c>
      <c r="S23" s="4" t="s">
        <v>160</v>
      </c>
      <c r="T23" s="4" t="s">
        <v>160</v>
      </c>
      <c r="U23" s="24" t="s">
        <v>160</v>
      </c>
      <c r="V23" s="147" t="s">
        <v>160</v>
      </c>
      <c r="W23" s="4" t="s">
        <v>160</v>
      </c>
      <c r="X23" s="4" t="s">
        <v>160</v>
      </c>
      <c r="Y23" s="24" t="s">
        <v>160</v>
      </c>
      <c r="Z23" s="147" t="s">
        <v>160</v>
      </c>
      <c r="AA23" s="4" t="s">
        <v>160</v>
      </c>
      <c r="AB23" s="4" t="s">
        <v>160</v>
      </c>
      <c r="AC23" s="24" t="s">
        <v>160</v>
      </c>
      <c r="AD23" s="147" t="s">
        <v>160</v>
      </c>
      <c r="AE23" s="4" t="s">
        <v>160</v>
      </c>
      <c r="AF23" s="4" t="s">
        <v>160</v>
      </c>
      <c r="AG23" s="24" t="s">
        <v>160</v>
      </c>
      <c r="AH23" s="147" t="s">
        <v>160</v>
      </c>
      <c r="AI23" s="4" t="s">
        <v>160</v>
      </c>
      <c r="AJ23" s="4" t="s">
        <v>160</v>
      </c>
      <c r="AK23" s="4" t="s">
        <v>160</v>
      </c>
      <c r="AL23" s="147" t="s">
        <v>160</v>
      </c>
      <c r="AM23" s="4" t="s">
        <v>160</v>
      </c>
      <c r="AN23" s="4" t="s">
        <v>160</v>
      </c>
      <c r="AO23" s="4" t="s">
        <v>160</v>
      </c>
      <c r="AP23" s="147" t="s">
        <v>160</v>
      </c>
      <c r="AQ23" s="102" t="s">
        <v>160</v>
      </c>
      <c r="AR23" s="102" t="s">
        <v>410</v>
      </c>
      <c r="AS23" s="102" t="s">
        <v>160</v>
      </c>
      <c r="AT23" s="147" t="s">
        <v>160</v>
      </c>
    </row>
    <row r="24" spans="2:46" x14ac:dyDescent="0.25">
      <c r="B24" s="2"/>
      <c r="C24" s="22" t="s">
        <v>197</v>
      </c>
      <c r="D24" s="22" t="s">
        <v>198</v>
      </c>
      <c r="E24" s="24" t="s">
        <v>160</v>
      </c>
      <c r="F24" s="147" t="s">
        <v>160</v>
      </c>
      <c r="G24" s="4" t="s">
        <v>160</v>
      </c>
      <c r="H24" s="4" t="s">
        <v>160</v>
      </c>
      <c r="I24" s="24">
        <v>1</v>
      </c>
      <c r="J24" s="147" t="s">
        <v>160</v>
      </c>
      <c r="K24" s="4" t="s">
        <v>160</v>
      </c>
      <c r="L24" s="4" t="s">
        <v>160</v>
      </c>
      <c r="M24" s="24">
        <v>2</v>
      </c>
      <c r="N24" s="147" t="s">
        <v>160</v>
      </c>
      <c r="O24" s="4" t="s">
        <v>160</v>
      </c>
      <c r="P24" s="4" t="s">
        <v>160</v>
      </c>
      <c r="Q24" s="24">
        <v>3</v>
      </c>
      <c r="R24" s="147" t="s">
        <v>160</v>
      </c>
      <c r="S24" s="4" t="s">
        <v>160</v>
      </c>
      <c r="T24" s="4" t="s">
        <v>160</v>
      </c>
      <c r="U24" s="24">
        <v>17</v>
      </c>
      <c r="V24" s="147" t="s">
        <v>160</v>
      </c>
      <c r="W24" s="4" t="s">
        <v>160</v>
      </c>
      <c r="X24" s="4" t="s">
        <v>160</v>
      </c>
      <c r="Y24" s="24">
        <v>24</v>
      </c>
      <c r="Z24" s="147" t="s">
        <v>160</v>
      </c>
      <c r="AA24" s="4" t="s">
        <v>160</v>
      </c>
      <c r="AB24" s="4" t="s">
        <v>160</v>
      </c>
      <c r="AC24" s="24">
        <v>30</v>
      </c>
      <c r="AD24" s="147" t="s">
        <v>160</v>
      </c>
      <c r="AE24" s="4" t="s">
        <v>160</v>
      </c>
      <c r="AF24" s="4" t="s">
        <v>160</v>
      </c>
      <c r="AG24" s="24">
        <v>37</v>
      </c>
      <c r="AH24" s="147" t="s">
        <v>160</v>
      </c>
      <c r="AI24" s="4" t="s">
        <v>160</v>
      </c>
      <c r="AJ24" s="4" t="s">
        <v>160</v>
      </c>
      <c r="AK24" s="4">
        <v>63</v>
      </c>
      <c r="AL24" s="147" t="s">
        <v>160</v>
      </c>
      <c r="AM24" s="4" t="s">
        <v>410</v>
      </c>
      <c r="AN24" s="4" t="s">
        <v>160</v>
      </c>
      <c r="AO24" s="4" t="s">
        <v>160</v>
      </c>
      <c r="AP24" s="147" t="s">
        <v>160</v>
      </c>
      <c r="AQ24" s="102" t="s">
        <v>160</v>
      </c>
      <c r="AR24" s="102" t="s">
        <v>410</v>
      </c>
      <c r="AS24" s="102" t="s">
        <v>160</v>
      </c>
      <c r="AT24" s="147" t="s">
        <v>160</v>
      </c>
    </row>
    <row r="25" spans="2:46" x14ac:dyDescent="0.25">
      <c r="B25" s="2"/>
      <c r="C25" s="22" t="s">
        <v>199</v>
      </c>
      <c r="D25" s="22" t="s">
        <v>200</v>
      </c>
      <c r="E25" s="24" t="s">
        <v>160</v>
      </c>
      <c r="F25" s="147">
        <v>18</v>
      </c>
      <c r="G25" s="4">
        <v>98</v>
      </c>
      <c r="H25" s="4">
        <v>99</v>
      </c>
      <c r="I25" s="24">
        <v>15</v>
      </c>
      <c r="J25" s="147">
        <v>44</v>
      </c>
      <c r="K25" s="4">
        <v>141</v>
      </c>
      <c r="L25" s="4">
        <v>145</v>
      </c>
      <c r="M25" s="24">
        <v>93</v>
      </c>
      <c r="N25" s="147">
        <v>161</v>
      </c>
      <c r="O25" s="4">
        <v>136</v>
      </c>
      <c r="P25" s="4">
        <v>107</v>
      </c>
      <c r="Q25" s="24">
        <v>183</v>
      </c>
      <c r="R25" s="147">
        <v>91</v>
      </c>
      <c r="S25" s="4" t="s">
        <v>160</v>
      </c>
      <c r="T25" s="4" t="s">
        <v>160</v>
      </c>
      <c r="U25" s="24" t="s">
        <v>160</v>
      </c>
      <c r="V25" s="147">
        <v>37</v>
      </c>
      <c r="W25" s="4">
        <v>354</v>
      </c>
      <c r="X25" s="4">
        <v>404</v>
      </c>
      <c r="Y25" s="24">
        <v>210</v>
      </c>
      <c r="Z25" s="147">
        <v>103</v>
      </c>
      <c r="AA25" s="4">
        <v>203</v>
      </c>
      <c r="AB25" s="4">
        <v>169</v>
      </c>
      <c r="AC25" s="24">
        <v>439</v>
      </c>
      <c r="AD25" s="147" t="s">
        <v>160</v>
      </c>
      <c r="AE25" s="4" t="s">
        <v>160</v>
      </c>
      <c r="AF25" s="4" t="s">
        <v>160</v>
      </c>
      <c r="AG25" s="24" t="s">
        <v>160</v>
      </c>
      <c r="AH25" s="147" t="s">
        <v>160</v>
      </c>
      <c r="AI25" s="4" t="s">
        <v>160</v>
      </c>
      <c r="AJ25" s="4" t="s">
        <v>160</v>
      </c>
      <c r="AK25" s="4" t="s">
        <v>160</v>
      </c>
      <c r="AL25" s="147">
        <v>136</v>
      </c>
      <c r="AM25" s="4">
        <v>176</v>
      </c>
      <c r="AN25" s="4" t="s">
        <v>160</v>
      </c>
      <c r="AO25" s="4">
        <v>601</v>
      </c>
      <c r="AP25" s="147" t="s">
        <v>410</v>
      </c>
      <c r="AQ25" s="102" t="s">
        <v>160</v>
      </c>
      <c r="AR25" s="102">
        <v>2896</v>
      </c>
      <c r="AS25" s="102" t="s">
        <v>160</v>
      </c>
      <c r="AT25" s="147">
        <v>448</v>
      </c>
    </row>
    <row r="26" spans="2:46" x14ac:dyDescent="0.25">
      <c r="B26" s="2"/>
      <c r="C26" s="22" t="s">
        <v>201</v>
      </c>
      <c r="D26" s="22" t="s">
        <v>202</v>
      </c>
      <c r="E26" s="24" t="s">
        <v>160</v>
      </c>
      <c r="F26" s="147" t="s">
        <v>160</v>
      </c>
      <c r="G26" s="4" t="s">
        <v>160</v>
      </c>
      <c r="H26" s="4" t="s">
        <v>160</v>
      </c>
      <c r="I26" s="24" t="s">
        <v>160</v>
      </c>
      <c r="J26" s="147">
        <v>2</v>
      </c>
      <c r="K26" s="4">
        <v>7</v>
      </c>
      <c r="L26" s="4">
        <v>5</v>
      </c>
      <c r="M26" s="24">
        <v>4</v>
      </c>
      <c r="N26" s="147" t="s">
        <v>160</v>
      </c>
      <c r="O26" s="4">
        <v>23</v>
      </c>
      <c r="P26" s="4">
        <v>88</v>
      </c>
      <c r="Q26" s="24">
        <v>29</v>
      </c>
      <c r="R26" s="147">
        <v>249</v>
      </c>
      <c r="S26" s="4">
        <v>305</v>
      </c>
      <c r="T26" s="4">
        <v>679</v>
      </c>
      <c r="U26" s="24">
        <v>1069</v>
      </c>
      <c r="V26" s="147">
        <v>196</v>
      </c>
      <c r="W26" s="4">
        <v>86</v>
      </c>
      <c r="X26" s="4">
        <v>134</v>
      </c>
      <c r="Y26" s="24">
        <v>25</v>
      </c>
      <c r="Z26" s="147">
        <v>17</v>
      </c>
      <c r="AA26" s="4">
        <v>104</v>
      </c>
      <c r="AB26" s="4">
        <v>187</v>
      </c>
      <c r="AC26" s="24" t="s">
        <v>160</v>
      </c>
      <c r="AD26" s="147">
        <v>134</v>
      </c>
      <c r="AE26" s="4">
        <v>86</v>
      </c>
      <c r="AF26" s="4" t="s">
        <v>160</v>
      </c>
      <c r="AG26" s="24">
        <v>413</v>
      </c>
      <c r="AH26" s="147" t="s">
        <v>160</v>
      </c>
      <c r="AI26" s="4" t="s">
        <v>160</v>
      </c>
      <c r="AJ26" s="4" t="s">
        <v>160</v>
      </c>
      <c r="AK26" s="4" t="s">
        <v>160</v>
      </c>
      <c r="AL26" s="147">
        <v>85</v>
      </c>
      <c r="AM26" s="4" t="s">
        <v>410</v>
      </c>
      <c r="AN26" s="4" t="s">
        <v>160</v>
      </c>
      <c r="AO26" s="4" t="s">
        <v>160</v>
      </c>
      <c r="AP26" s="147" t="s">
        <v>160</v>
      </c>
      <c r="AQ26" s="102" t="s">
        <v>160</v>
      </c>
      <c r="AR26" s="102" t="s">
        <v>410</v>
      </c>
      <c r="AS26" s="102" t="s">
        <v>160</v>
      </c>
      <c r="AT26" s="147">
        <v>174</v>
      </c>
    </row>
    <row r="27" spans="2:46" x14ac:dyDescent="0.25">
      <c r="B27" s="2"/>
      <c r="C27" s="22" t="s">
        <v>203</v>
      </c>
      <c r="D27" s="22" t="s">
        <v>204</v>
      </c>
      <c r="E27" s="24" t="s">
        <v>160</v>
      </c>
      <c r="F27" s="147" t="s">
        <v>160</v>
      </c>
      <c r="G27" s="4" t="s">
        <v>160</v>
      </c>
      <c r="H27" s="4" t="s">
        <v>160</v>
      </c>
      <c r="I27" s="24" t="s">
        <v>160</v>
      </c>
      <c r="J27" s="147" t="s">
        <v>160</v>
      </c>
      <c r="K27" s="4">
        <v>19</v>
      </c>
      <c r="L27" s="4">
        <v>19</v>
      </c>
      <c r="M27" s="24">
        <v>20</v>
      </c>
      <c r="N27" s="147" t="s">
        <v>160</v>
      </c>
      <c r="O27" s="4" t="s">
        <v>160</v>
      </c>
      <c r="P27" s="4">
        <v>22</v>
      </c>
      <c r="Q27" s="24">
        <v>29</v>
      </c>
      <c r="R27" s="147" t="s">
        <v>160</v>
      </c>
      <c r="S27" s="4">
        <v>57</v>
      </c>
      <c r="T27" s="4">
        <v>63</v>
      </c>
      <c r="U27" s="24">
        <v>66</v>
      </c>
      <c r="V27" s="147" t="s">
        <v>160</v>
      </c>
      <c r="W27" s="4" t="s">
        <v>160</v>
      </c>
      <c r="X27" s="4" t="s">
        <v>160</v>
      </c>
      <c r="Y27" s="24" t="s">
        <v>160</v>
      </c>
      <c r="Z27" s="147" t="s">
        <v>160</v>
      </c>
      <c r="AA27" s="4" t="s">
        <v>160</v>
      </c>
      <c r="AB27" s="4" t="s">
        <v>160</v>
      </c>
      <c r="AC27" s="24" t="s">
        <v>160</v>
      </c>
      <c r="AD27" s="147" t="s">
        <v>160</v>
      </c>
      <c r="AE27" s="4" t="s">
        <v>160</v>
      </c>
      <c r="AF27" s="4" t="s">
        <v>160</v>
      </c>
      <c r="AG27" s="24" t="s">
        <v>160</v>
      </c>
      <c r="AH27" s="147" t="s">
        <v>160</v>
      </c>
      <c r="AI27" s="4" t="s">
        <v>160</v>
      </c>
      <c r="AJ27" s="4" t="s">
        <v>160</v>
      </c>
      <c r="AK27" s="4" t="s">
        <v>160</v>
      </c>
      <c r="AL27" s="147" t="s">
        <v>160</v>
      </c>
      <c r="AM27" s="4" t="s">
        <v>160</v>
      </c>
      <c r="AN27" s="4" t="s">
        <v>160</v>
      </c>
      <c r="AO27" s="4" t="s">
        <v>160</v>
      </c>
      <c r="AP27" s="147" t="s">
        <v>160</v>
      </c>
      <c r="AQ27" s="102" t="s">
        <v>160</v>
      </c>
      <c r="AR27" s="102" t="s">
        <v>410</v>
      </c>
      <c r="AS27" s="102" t="s">
        <v>160</v>
      </c>
      <c r="AT27" s="147" t="s">
        <v>160</v>
      </c>
    </row>
    <row r="28" spans="2:46" x14ac:dyDescent="0.25">
      <c r="B28" s="2"/>
      <c r="C28" s="22" t="s">
        <v>173</v>
      </c>
      <c r="D28" s="22" t="s">
        <v>174</v>
      </c>
      <c r="E28" s="24">
        <v>12</v>
      </c>
      <c r="F28" s="147">
        <v>0</v>
      </c>
      <c r="G28" s="4">
        <v>0</v>
      </c>
      <c r="H28" s="4">
        <v>1</v>
      </c>
      <c r="I28" s="24">
        <v>0</v>
      </c>
      <c r="J28" s="147">
        <v>0</v>
      </c>
      <c r="K28" s="4">
        <v>1</v>
      </c>
      <c r="L28" s="4">
        <v>2</v>
      </c>
      <c r="M28" s="24">
        <v>2</v>
      </c>
      <c r="N28" s="147">
        <v>0</v>
      </c>
      <c r="O28" s="4">
        <v>1</v>
      </c>
      <c r="P28" s="4">
        <v>1</v>
      </c>
      <c r="Q28" s="24">
        <v>0</v>
      </c>
      <c r="R28" s="147">
        <v>5</v>
      </c>
      <c r="S28" s="4">
        <v>10</v>
      </c>
      <c r="T28" s="4">
        <v>15</v>
      </c>
      <c r="U28" s="24">
        <v>6</v>
      </c>
      <c r="V28" s="147">
        <v>2</v>
      </c>
      <c r="W28" s="4">
        <v>8</v>
      </c>
      <c r="X28" s="4">
        <v>15</v>
      </c>
      <c r="Y28" s="24">
        <v>1</v>
      </c>
      <c r="Z28" s="147">
        <v>23</v>
      </c>
      <c r="AA28" s="4">
        <v>25</v>
      </c>
      <c r="AB28" s="4">
        <v>34</v>
      </c>
      <c r="AC28" s="24">
        <v>31</v>
      </c>
      <c r="AD28" s="147">
        <v>8</v>
      </c>
      <c r="AE28" s="4">
        <v>43</v>
      </c>
      <c r="AF28" s="4">
        <v>52</v>
      </c>
      <c r="AG28" s="24">
        <v>22</v>
      </c>
      <c r="AH28" s="147">
        <v>9</v>
      </c>
      <c r="AI28" s="4">
        <v>32</v>
      </c>
      <c r="AJ28" s="4">
        <v>49</v>
      </c>
      <c r="AK28" s="4">
        <v>5</v>
      </c>
      <c r="AL28" s="147">
        <v>24</v>
      </c>
      <c r="AM28" s="4">
        <v>39</v>
      </c>
      <c r="AN28" s="4">
        <v>50</v>
      </c>
      <c r="AO28" s="4">
        <v>73</v>
      </c>
      <c r="AP28" s="147">
        <v>76</v>
      </c>
      <c r="AQ28" s="102">
        <v>156</v>
      </c>
      <c r="AR28" s="102">
        <v>189</v>
      </c>
      <c r="AS28" s="102">
        <v>218</v>
      </c>
      <c r="AT28" s="147">
        <v>63</v>
      </c>
    </row>
    <row r="29" spans="2:46" ht="16.5" thickBot="1" x14ac:dyDescent="0.3">
      <c r="B29" s="2"/>
      <c r="C29" s="101" t="s">
        <v>205</v>
      </c>
      <c r="D29" s="101" t="s">
        <v>206</v>
      </c>
      <c r="E29" s="24">
        <v>112</v>
      </c>
      <c r="F29" s="147">
        <v>75</v>
      </c>
      <c r="G29" s="102">
        <v>183</v>
      </c>
      <c r="H29" s="102">
        <v>216</v>
      </c>
      <c r="I29" s="24">
        <v>156</v>
      </c>
      <c r="J29" s="147">
        <v>78</v>
      </c>
      <c r="K29" s="102">
        <v>246</v>
      </c>
      <c r="L29" s="102">
        <v>336</v>
      </c>
      <c r="M29" s="24">
        <v>373</v>
      </c>
      <c r="N29" s="147">
        <v>269</v>
      </c>
      <c r="O29" s="102">
        <v>377</v>
      </c>
      <c r="P29" s="102">
        <v>761</v>
      </c>
      <c r="Q29" s="24">
        <v>889</v>
      </c>
      <c r="R29" s="147">
        <v>602</v>
      </c>
      <c r="S29" s="102">
        <v>778</v>
      </c>
      <c r="T29" s="102">
        <v>1784</v>
      </c>
      <c r="U29" s="24">
        <v>2389</v>
      </c>
      <c r="V29" s="147">
        <v>479</v>
      </c>
      <c r="W29" s="102">
        <v>910</v>
      </c>
      <c r="X29" s="102">
        <v>1960</v>
      </c>
      <c r="Y29" s="24">
        <v>2004</v>
      </c>
      <c r="Z29" s="147">
        <v>499</v>
      </c>
      <c r="AA29" s="102">
        <v>1053</v>
      </c>
      <c r="AB29" s="102">
        <v>1801</v>
      </c>
      <c r="AC29" s="24">
        <v>2210</v>
      </c>
      <c r="AD29" s="147">
        <v>572</v>
      </c>
      <c r="AE29" s="102">
        <v>780</v>
      </c>
      <c r="AF29" s="102">
        <v>1292</v>
      </c>
      <c r="AG29" s="24">
        <v>1909</v>
      </c>
      <c r="AH29" s="147">
        <v>281</v>
      </c>
      <c r="AI29" s="102">
        <v>534</v>
      </c>
      <c r="AJ29" s="102">
        <v>1436</v>
      </c>
      <c r="AK29" s="102">
        <v>1944</v>
      </c>
      <c r="AL29" s="147">
        <v>908</v>
      </c>
      <c r="AM29" s="102">
        <v>1577</v>
      </c>
      <c r="AN29" s="102">
        <v>2607</v>
      </c>
      <c r="AO29" s="102">
        <v>3750</v>
      </c>
      <c r="AP29" s="147">
        <v>846</v>
      </c>
      <c r="AQ29" s="102">
        <v>1626</v>
      </c>
      <c r="AR29" s="102">
        <v>5744</v>
      </c>
      <c r="AS29" s="102">
        <v>3409</v>
      </c>
      <c r="AT29" s="147">
        <v>1475</v>
      </c>
    </row>
    <row r="30" spans="2:46" x14ac:dyDescent="0.25">
      <c r="B30" s="2"/>
      <c r="C30" s="90" t="s">
        <v>207</v>
      </c>
      <c r="D30" s="90" t="s">
        <v>208</v>
      </c>
      <c r="E30" s="98">
        <v>634</v>
      </c>
      <c r="F30" s="162">
        <v>138</v>
      </c>
      <c r="G30" s="13">
        <v>166</v>
      </c>
      <c r="H30" s="13">
        <v>714</v>
      </c>
      <c r="I30" s="98">
        <v>1267</v>
      </c>
      <c r="J30" s="162">
        <v>280</v>
      </c>
      <c r="K30" s="13">
        <v>417</v>
      </c>
      <c r="L30" s="13">
        <v>347</v>
      </c>
      <c r="M30" s="98">
        <v>2240</v>
      </c>
      <c r="N30" s="162">
        <v>712</v>
      </c>
      <c r="O30" s="13">
        <v>1577</v>
      </c>
      <c r="P30" s="13">
        <v>1963</v>
      </c>
      <c r="Q30" s="98">
        <v>4176</v>
      </c>
      <c r="R30" s="162">
        <v>1652</v>
      </c>
      <c r="S30" s="13">
        <v>3613</v>
      </c>
      <c r="T30" s="13">
        <v>4973</v>
      </c>
      <c r="U30" s="98">
        <v>7405</v>
      </c>
      <c r="V30" s="162">
        <v>913</v>
      </c>
      <c r="W30" s="13">
        <v>2694</v>
      </c>
      <c r="X30" s="13">
        <v>2692</v>
      </c>
      <c r="Y30" s="98">
        <v>7184</v>
      </c>
      <c r="Z30" s="162">
        <v>2867</v>
      </c>
      <c r="AA30" s="13">
        <v>3979</v>
      </c>
      <c r="AB30" s="13">
        <v>4613</v>
      </c>
      <c r="AC30" s="98">
        <v>6064</v>
      </c>
      <c r="AD30" s="162">
        <v>2425</v>
      </c>
      <c r="AE30" s="13">
        <v>2405</v>
      </c>
      <c r="AF30" s="13">
        <v>3354</v>
      </c>
      <c r="AG30" s="98">
        <v>4704</v>
      </c>
      <c r="AH30" s="162">
        <v>2028</v>
      </c>
      <c r="AI30" s="13">
        <v>6705</v>
      </c>
      <c r="AJ30" s="13">
        <v>7660</v>
      </c>
      <c r="AK30" s="13">
        <v>5897</v>
      </c>
      <c r="AL30" s="162">
        <v>901</v>
      </c>
      <c r="AM30" s="13">
        <v>2611</v>
      </c>
      <c r="AN30" s="13">
        <v>3143</v>
      </c>
      <c r="AO30" s="13">
        <v>3668</v>
      </c>
      <c r="AP30" s="162">
        <v>5670</v>
      </c>
      <c r="AQ30" s="13">
        <v>8335</v>
      </c>
      <c r="AR30" s="13">
        <v>4889</v>
      </c>
      <c r="AS30" s="13">
        <v>11635</v>
      </c>
      <c r="AT30" s="162">
        <v>5931</v>
      </c>
    </row>
    <row r="31" spans="2:46" ht="16.5" thickBot="1" x14ac:dyDescent="0.3">
      <c r="B31" s="2"/>
      <c r="C31" s="85"/>
      <c r="D31" s="85"/>
      <c r="E31" s="89">
        <f>E30/E4</f>
        <v>0.6043851286939943</v>
      </c>
      <c r="F31" s="163">
        <f t="shared" ref="F31:AP31" si="8">F30/F4</f>
        <v>0.32093023255813952</v>
      </c>
      <c r="G31" s="89">
        <f t="shared" si="8"/>
        <v>0.21282051282051281</v>
      </c>
      <c r="H31" s="89">
        <f t="shared" si="8"/>
        <v>0.39123287671232876</v>
      </c>
      <c r="I31" s="89">
        <f t="shared" si="8"/>
        <v>0.45169340463458113</v>
      </c>
      <c r="J31" s="163">
        <f t="shared" si="8"/>
        <v>0.28225806451612906</v>
      </c>
      <c r="K31" s="89">
        <f t="shared" si="8"/>
        <v>0.17722056948576287</v>
      </c>
      <c r="L31" s="89">
        <f t="shared" si="8"/>
        <v>0.11266233766233766</v>
      </c>
      <c r="M31" s="89">
        <f t="shared" si="8"/>
        <v>0.37882631489937424</v>
      </c>
      <c r="N31" s="163">
        <f t="shared" si="8"/>
        <v>0.454661558109834</v>
      </c>
      <c r="O31" s="89">
        <f t="shared" si="8"/>
        <v>0.48433660933660933</v>
      </c>
      <c r="P31" s="89">
        <f t="shared" si="8"/>
        <v>0.41032608695652173</v>
      </c>
      <c r="Q31" s="89">
        <f t="shared" si="8"/>
        <v>0.48739495798319327</v>
      </c>
      <c r="R31" s="163">
        <f t="shared" si="8"/>
        <v>0.51738177262762297</v>
      </c>
      <c r="S31" s="89">
        <f t="shared" si="8"/>
        <v>0.56692295622155975</v>
      </c>
      <c r="T31" s="89">
        <f t="shared" si="8"/>
        <v>0.48764463620317711</v>
      </c>
      <c r="U31" s="89">
        <f t="shared" si="8"/>
        <v>0.4863391567056351</v>
      </c>
      <c r="V31" s="163">
        <f t="shared" si="8"/>
        <v>0.35360185902401237</v>
      </c>
      <c r="W31" s="89">
        <f t="shared" si="8"/>
        <v>0.44558385709560039</v>
      </c>
      <c r="X31" s="89">
        <f t="shared" si="8"/>
        <v>0.30632680928538919</v>
      </c>
      <c r="Y31" s="89">
        <f t="shared" si="8"/>
        <v>0.4315492280891452</v>
      </c>
      <c r="Z31" s="163">
        <f t="shared" si="8"/>
        <v>0.38848238482384823</v>
      </c>
      <c r="AA31" s="89">
        <f t="shared" si="8"/>
        <v>0.37737101669195749</v>
      </c>
      <c r="AB31" s="89">
        <f t="shared" si="8"/>
        <v>0.32683859997165937</v>
      </c>
      <c r="AC31" s="89">
        <f t="shared" si="8"/>
        <v>0.34246343254080308</v>
      </c>
      <c r="AD31" s="163">
        <f t="shared" si="8"/>
        <v>0.64978563772775988</v>
      </c>
      <c r="AE31" s="89">
        <f t="shared" si="8"/>
        <v>0.44233952547360678</v>
      </c>
      <c r="AF31" s="89">
        <f t="shared" si="8"/>
        <v>0.33463035019455251</v>
      </c>
      <c r="AG31" s="89">
        <f t="shared" si="8"/>
        <v>0.33349875930521095</v>
      </c>
      <c r="AH31" s="163">
        <f t="shared" si="8"/>
        <v>0.89973380656610469</v>
      </c>
      <c r="AI31" s="89">
        <f t="shared" si="8"/>
        <v>0.53524387323381495</v>
      </c>
      <c r="AJ31" s="89">
        <f t="shared" si="8"/>
        <v>0.49419354838709678</v>
      </c>
      <c r="AK31" s="89">
        <f t="shared" si="8"/>
        <v>0.32679412579661954</v>
      </c>
      <c r="AL31" s="163">
        <v>0.23025811397904422</v>
      </c>
      <c r="AM31" s="89">
        <f t="shared" si="8"/>
        <v>0.29212351756545091</v>
      </c>
      <c r="AN31" s="89">
        <f t="shared" si="8"/>
        <v>0.21189240207645116</v>
      </c>
      <c r="AO31" s="89">
        <f t="shared" si="8"/>
        <v>0.16811806765056375</v>
      </c>
      <c r="AP31" s="163">
        <f t="shared" si="8"/>
        <v>0.6288819875776398</v>
      </c>
      <c r="AQ31" s="89">
        <f>AQ30/AQ4</f>
        <v>0.55659432387312191</v>
      </c>
      <c r="AR31" s="89">
        <f>AR30/AR4</f>
        <v>0.23151962873514231</v>
      </c>
      <c r="AS31" s="89">
        <f>AS30/AS4</f>
        <v>0.3737672267017893</v>
      </c>
      <c r="AT31" s="163">
        <f t="shared" ref="AT31" si="9">AT30/AT4</f>
        <v>0.53800798258345428</v>
      </c>
    </row>
    <row r="32" spans="2:46" x14ac:dyDescent="0.25">
      <c r="B32" s="2"/>
      <c r="C32" s="94" t="s">
        <v>209</v>
      </c>
      <c r="D32" s="94" t="s">
        <v>210</v>
      </c>
      <c r="E32" s="103" t="s">
        <v>160</v>
      </c>
      <c r="F32" s="164" t="s">
        <v>160</v>
      </c>
      <c r="G32" s="95" t="s">
        <v>160</v>
      </c>
      <c r="H32" s="95" t="s">
        <v>160</v>
      </c>
      <c r="I32" s="103" t="s">
        <v>160</v>
      </c>
      <c r="J32" s="164" t="s">
        <v>160</v>
      </c>
      <c r="K32" s="95" t="s">
        <v>160</v>
      </c>
      <c r="L32" s="95" t="s">
        <v>160</v>
      </c>
      <c r="M32" s="103" t="s">
        <v>160</v>
      </c>
      <c r="N32" s="164" t="s">
        <v>160</v>
      </c>
      <c r="O32" s="95" t="s">
        <v>160</v>
      </c>
      <c r="P32" s="95" t="s">
        <v>160</v>
      </c>
      <c r="Q32" s="103" t="s">
        <v>160</v>
      </c>
      <c r="R32" s="164" t="s">
        <v>160</v>
      </c>
      <c r="S32" s="95">
        <v>14</v>
      </c>
      <c r="T32" s="95">
        <v>14</v>
      </c>
      <c r="U32" s="103">
        <v>14</v>
      </c>
      <c r="V32" s="164" t="s">
        <v>160</v>
      </c>
      <c r="W32" s="95" t="s">
        <v>160</v>
      </c>
      <c r="X32" s="95" t="s">
        <v>160</v>
      </c>
      <c r="Y32" s="103" t="s">
        <v>160</v>
      </c>
      <c r="Z32" s="164" t="s">
        <v>160</v>
      </c>
      <c r="AA32" s="95" t="s">
        <v>160</v>
      </c>
      <c r="AB32" s="95" t="s">
        <v>160</v>
      </c>
      <c r="AC32" s="103" t="s">
        <v>160</v>
      </c>
      <c r="AD32" s="164" t="s">
        <v>160</v>
      </c>
      <c r="AE32" s="95">
        <v>38</v>
      </c>
      <c r="AF32" s="95">
        <v>37</v>
      </c>
      <c r="AG32" s="103">
        <v>38</v>
      </c>
      <c r="AH32" s="164">
        <v>296</v>
      </c>
      <c r="AI32" s="95">
        <v>511</v>
      </c>
      <c r="AJ32" s="95">
        <v>511</v>
      </c>
      <c r="AK32" s="95">
        <v>519</v>
      </c>
      <c r="AL32" s="164" t="s">
        <v>160</v>
      </c>
      <c r="AM32" s="95" t="s">
        <v>410</v>
      </c>
      <c r="AN32" s="95" t="s">
        <v>160</v>
      </c>
      <c r="AO32" s="95">
        <v>224</v>
      </c>
      <c r="AP32" s="164" t="s">
        <v>410</v>
      </c>
      <c r="AQ32" s="95" t="s">
        <v>160</v>
      </c>
      <c r="AR32" s="95" t="s">
        <v>410</v>
      </c>
      <c r="AS32" s="95">
        <v>10</v>
      </c>
      <c r="AT32" s="164" t="s">
        <v>160</v>
      </c>
    </row>
    <row r="33" spans="2:46" x14ac:dyDescent="0.25">
      <c r="B33" s="2"/>
      <c r="C33" s="22" t="s">
        <v>211</v>
      </c>
      <c r="D33" s="22" t="s">
        <v>212</v>
      </c>
      <c r="E33" s="24" t="s">
        <v>160</v>
      </c>
      <c r="F33" s="147" t="s">
        <v>160</v>
      </c>
      <c r="G33" s="4" t="s">
        <v>160</v>
      </c>
      <c r="H33" s="4" t="s">
        <v>160</v>
      </c>
      <c r="I33" s="24" t="s">
        <v>160</v>
      </c>
      <c r="J33" s="147" t="s">
        <v>160</v>
      </c>
      <c r="K33" s="4" t="s">
        <v>160</v>
      </c>
      <c r="L33" s="4" t="s">
        <v>160</v>
      </c>
      <c r="M33" s="24" t="s">
        <v>160</v>
      </c>
      <c r="N33" s="147" t="s">
        <v>160</v>
      </c>
      <c r="O33" s="4" t="s">
        <v>160</v>
      </c>
      <c r="P33" s="4" t="s">
        <v>160</v>
      </c>
      <c r="Q33" s="24" t="s">
        <v>160</v>
      </c>
      <c r="R33" s="147" t="s">
        <v>160</v>
      </c>
      <c r="S33" s="4" t="s">
        <v>160</v>
      </c>
      <c r="T33" s="4" t="s">
        <v>160</v>
      </c>
      <c r="U33" s="24" t="s">
        <v>160</v>
      </c>
      <c r="V33" s="147" t="s">
        <v>160</v>
      </c>
      <c r="W33" s="4" t="s">
        <v>160</v>
      </c>
      <c r="X33" s="4" t="s">
        <v>160</v>
      </c>
      <c r="Y33" s="24" t="s">
        <v>160</v>
      </c>
      <c r="Z33" s="147" t="s">
        <v>160</v>
      </c>
      <c r="AA33" s="4" t="s">
        <v>160</v>
      </c>
      <c r="AB33" s="4" t="s">
        <v>160</v>
      </c>
      <c r="AC33" s="24" t="s">
        <v>160</v>
      </c>
      <c r="AD33" s="147" t="s">
        <v>160</v>
      </c>
      <c r="AE33" s="4" t="s">
        <v>160</v>
      </c>
      <c r="AF33" s="4" t="s">
        <v>160</v>
      </c>
      <c r="AG33" s="24" t="s">
        <v>160</v>
      </c>
      <c r="AH33" s="147" t="s">
        <v>160</v>
      </c>
      <c r="AI33" s="4" t="s">
        <v>160</v>
      </c>
      <c r="AJ33" s="4" t="s">
        <v>160</v>
      </c>
      <c r="AK33" s="4" t="s">
        <v>160</v>
      </c>
      <c r="AL33" s="147" t="s">
        <v>160</v>
      </c>
      <c r="AM33" s="4" t="s">
        <v>160</v>
      </c>
      <c r="AN33" s="4" t="s">
        <v>160</v>
      </c>
      <c r="AO33" s="4" t="s">
        <v>160</v>
      </c>
      <c r="AP33" s="147" t="s">
        <v>160</v>
      </c>
      <c r="AQ33" s="102" t="s">
        <v>160</v>
      </c>
      <c r="AR33" s="102" t="s">
        <v>160</v>
      </c>
      <c r="AS33" s="102" t="s">
        <v>160</v>
      </c>
      <c r="AT33" s="147" t="s">
        <v>160</v>
      </c>
    </row>
    <row r="34" spans="2:46" x14ac:dyDescent="0.25">
      <c r="B34" s="2"/>
      <c r="C34" s="22" t="s">
        <v>213</v>
      </c>
      <c r="D34" s="22" t="s">
        <v>214</v>
      </c>
      <c r="E34" s="24" t="s">
        <v>160</v>
      </c>
      <c r="F34" s="147" t="s">
        <v>160</v>
      </c>
      <c r="G34" s="4" t="s">
        <v>160</v>
      </c>
      <c r="H34" s="4" t="s">
        <v>160</v>
      </c>
      <c r="I34" s="24" t="s">
        <v>160</v>
      </c>
      <c r="J34" s="147" t="s">
        <v>160</v>
      </c>
      <c r="K34" s="4" t="s">
        <v>160</v>
      </c>
      <c r="L34" s="4" t="s">
        <v>160</v>
      </c>
      <c r="M34" s="24" t="s">
        <v>160</v>
      </c>
      <c r="N34" s="147" t="s">
        <v>160</v>
      </c>
      <c r="O34" s="4" t="s">
        <v>160</v>
      </c>
      <c r="P34" s="4" t="s">
        <v>160</v>
      </c>
      <c r="Q34" s="24" t="s">
        <v>160</v>
      </c>
      <c r="R34" s="147" t="s">
        <v>160</v>
      </c>
      <c r="S34" s="4" t="s">
        <v>160</v>
      </c>
      <c r="T34" s="4" t="s">
        <v>160</v>
      </c>
      <c r="U34" s="24" t="s">
        <v>160</v>
      </c>
      <c r="V34" s="147" t="s">
        <v>160</v>
      </c>
      <c r="W34" s="4" t="s">
        <v>160</v>
      </c>
      <c r="X34" s="4" t="s">
        <v>160</v>
      </c>
      <c r="Y34" s="24" t="s">
        <v>160</v>
      </c>
      <c r="Z34" s="147" t="s">
        <v>160</v>
      </c>
      <c r="AA34" s="4" t="s">
        <v>160</v>
      </c>
      <c r="AB34" s="4" t="s">
        <v>160</v>
      </c>
      <c r="AC34" s="24" t="s">
        <v>160</v>
      </c>
      <c r="AD34" s="147">
        <v>6</v>
      </c>
      <c r="AE34" s="4">
        <v>6</v>
      </c>
      <c r="AF34" s="4">
        <v>6</v>
      </c>
      <c r="AG34" s="24">
        <v>6</v>
      </c>
      <c r="AH34" s="147" t="s">
        <v>160</v>
      </c>
      <c r="AI34" s="4" t="s">
        <v>160</v>
      </c>
      <c r="AJ34" s="4" t="s">
        <v>160</v>
      </c>
      <c r="AK34" s="4" t="s">
        <v>160</v>
      </c>
      <c r="AL34" s="147" t="s">
        <v>160</v>
      </c>
      <c r="AM34" s="4" t="s">
        <v>160</v>
      </c>
      <c r="AN34" s="4" t="s">
        <v>160</v>
      </c>
      <c r="AO34" s="4" t="s">
        <v>160</v>
      </c>
      <c r="AP34" s="147" t="s">
        <v>160</v>
      </c>
      <c r="AQ34" s="102" t="s">
        <v>160</v>
      </c>
      <c r="AR34" s="102" t="s">
        <v>160</v>
      </c>
      <c r="AS34" s="102" t="s">
        <v>160</v>
      </c>
      <c r="AT34" s="147" t="s">
        <v>160</v>
      </c>
    </row>
    <row r="35" spans="2:46" x14ac:dyDescent="0.25">
      <c r="B35" s="2"/>
      <c r="C35" s="22" t="s">
        <v>215</v>
      </c>
      <c r="D35" s="22" t="s">
        <v>216</v>
      </c>
      <c r="E35" s="24" t="s">
        <v>160</v>
      </c>
      <c r="F35" s="147" t="s">
        <v>160</v>
      </c>
      <c r="G35" s="4" t="s">
        <v>160</v>
      </c>
      <c r="H35" s="4" t="s">
        <v>160</v>
      </c>
      <c r="I35" s="24" t="s">
        <v>160</v>
      </c>
      <c r="J35" s="147">
        <v>13</v>
      </c>
      <c r="K35" s="4">
        <v>13</v>
      </c>
      <c r="L35" s="4">
        <v>13</v>
      </c>
      <c r="M35" s="24">
        <v>13</v>
      </c>
      <c r="N35" s="147" t="s">
        <v>160</v>
      </c>
      <c r="O35" s="4" t="s">
        <v>160</v>
      </c>
      <c r="P35" s="4" t="s">
        <v>160</v>
      </c>
      <c r="Q35" s="24" t="s">
        <v>160</v>
      </c>
      <c r="R35" s="147" t="s">
        <v>160</v>
      </c>
      <c r="S35" s="4" t="s">
        <v>160</v>
      </c>
      <c r="T35" s="4" t="s">
        <v>160</v>
      </c>
      <c r="U35" s="24" t="s">
        <v>160</v>
      </c>
      <c r="V35" s="147" t="s">
        <v>160</v>
      </c>
      <c r="W35" s="4" t="s">
        <v>160</v>
      </c>
      <c r="X35" s="4" t="s">
        <v>160</v>
      </c>
      <c r="Y35" s="24" t="s">
        <v>160</v>
      </c>
      <c r="Z35" s="147" t="s">
        <v>160</v>
      </c>
      <c r="AA35" s="4" t="s">
        <v>160</v>
      </c>
      <c r="AB35" s="4" t="s">
        <v>160</v>
      </c>
      <c r="AC35" s="24" t="s">
        <v>160</v>
      </c>
      <c r="AD35" s="147" t="s">
        <v>160</v>
      </c>
      <c r="AE35" s="4" t="s">
        <v>160</v>
      </c>
      <c r="AF35" s="4" t="s">
        <v>160</v>
      </c>
      <c r="AG35" s="24" t="s">
        <v>160</v>
      </c>
      <c r="AH35" s="147" t="s">
        <v>160</v>
      </c>
      <c r="AI35" s="4" t="s">
        <v>160</v>
      </c>
      <c r="AJ35" s="4" t="s">
        <v>160</v>
      </c>
      <c r="AK35" s="4" t="s">
        <v>160</v>
      </c>
      <c r="AL35" s="147" t="s">
        <v>160</v>
      </c>
      <c r="AM35" s="4" t="s">
        <v>160</v>
      </c>
      <c r="AN35" s="4" t="s">
        <v>160</v>
      </c>
      <c r="AO35" s="4" t="s">
        <v>160</v>
      </c>
      <c r="AP35" s="147" t="s">
        <v>160</v>
      </c>
      <c r="AQ35" s="102" t="s">
        <v>160</v>
      </c>
      <c r="AR35" s="102" t="s">
        <v>160</v>
      </c>
      <c r="AS35" s="102" t="s">
        <v>160</v>
      </c>
      <c r="AT35" s="147" t="s">
        <v>160</v>
      </c>
    </row>
    <row r="36" spans="2:46" x14ac:dyDescent="0.25">
      <c r="B36" s="2"/>
      <c r="C36" s="25" t="s">
        <v>217</v>
      </c>
      <c r="D36" s="25" t="s">
        <v>218</v>
      </c>
      <c r="E36" s="26" t="s">
        <v>160</v>
      </c>
      <c r="F36" s="149" t="s">
        <v>160</v>
      </c>
      <c r="G36" s="8" t="s">
        <v>160</v>
      </c>
      <c r="H36" s="8" t="s">
        <v>160</v>
      </c>
      <c r="I36" s="26" t="s">
        <v>160</v>
      </c>
      <c r="J36" s="149">
        <v>13</v>
      </c>
      <c r="K36" s="8">
        <v>13</v>
      </c>
      <c r="L36" s="8">
        <v>13</v>
      </c>
      <c r="M36" s="26">
        <v>13</v>
      </c>
      <c r="N36" s="149" t="s">
        <v>160</v>
      </c>
      <c r="O36" s="8" t="s">
        <v>160</v>
      </c>
      <c r="P36" s="8" t="s">
        <v>160</v>
      </c>
      <c r="Q36" s="26" t="s">
        <v>160</v>
      </c>
      <c r="R36" s="149" t="s">
        <v>160</v>
      </c>
      <c r="S36" s="8">
        <v>14</v>
      </c>
      <c r="T36" s="8">
        <v>15</v>
      </c>
      <c r="U36" s="26">
        <v>14</v>
      </c>
      <c r="V36" s="149" t="s">
        <v>160</v>
      </c>
      <c r="W36" s="8" t="s">
        <v>160</v>
      </c>
      <c r="X36" s="8" t="s">
        <v>160</v>
      </c>
      <c r="Y36" s="26" t="s">
        <v>160</v>
      </c>
      <c r="Z36" s="149" t="s">
        <v>160</v>
      </c>
      <c r="AA36" s="8" t="s">
        <v>160</v>
      </c>
      <c r="AB36" s="8" t="s">
        <v>160</v>
      </c>
      <c r="AC36" s="26" t="s">
        <v>160</v>
      </c>
      <c r="AD36" s="149">
        <v>6</v>
      </c>
      <c r="AE36" s="8">
        <v>45</v>
      </c>
      <c r="AF36" s="8">
        <v>44</v>
      </c>
      <c r="AG36" s="26">
        <v>45</v>
      </c>
      <c r="AH36" s="149">
        <v>296</v>
      </c>
      <c r="AI36" s="8">
        <v>511</v>
      </c>
      <c r="AJ36" s="8">
        <v>511</v>
      </c>
      <c r="AK36" s="8">
        <v>519</v>
      </c>
      <c r="AL36" s="149" t="s">
        <v>160</v>
      </c>
      <c r="AM36" s="8" t="s">
        <v>410</v>
      </c>
      <c r="AN36" s="8" t="s">
        <v>160</v>
      </c>
      <c r="AO36" s="8">
        <v>224</v>
      </c>
      <c r="AP36" s="149" t="s">
        <v>410</v>
      </c>
      <c r="AQ36" s="8" t="s">
        <v>160</v>
      </c>
      <c r="AR36" s="8" t="s">
        <v>410</v>
      </c>
      <c r="AS36" s="8">
        <v>10</v>
      </c>
      <c r="AT36" s="149" t="s">
        <v>160</v>
      </c>
    </row>
    <row r="37" spans="2:46" x14ac:dyDescent="0.25">
      <c r="B37" s="2"/>
      <c r="C37" s="22" t="s">
        <v>219</v>
      </c>
      <c r="D37" s="22" t="s">
        <v>220</v>
      </c>
      <c r="E37" s="24">
        <v>1</v>
      </c>
      <c r="F37" s="147" t="s">
        <v>160</v>
      </c>
      <c r="G37" s="4" t="s">
        <v>160</v>
      </c>
      <c r="H37" s="4">
        <v>0</v>
      </c>
      <c r="I37" s="24">
        <v>0</v>
      </c>
      <c r="J37" s="147" t="s">
        <v>160</v>
      </c>
      <c r="K37" s="4">
        <v>0</v>
      </c>
      <c r="L37" s="4">
        <v>0</v>
      </c>
      <c r="M37" s="24">
        <v>9</v>
      </c>
      <c r="N37" s="147" t="s">
        <v>160</v>
      </c>
      <c r="O37" s="4" t="s">
        <v>160</v>
      </c>
      <c r="P37" s="4" t="s">
        <v>160</v>
      </c>
      <c r="Q37" s="24" t="s">
        <v>160</v>
      </c>
      <c r="R37" s="147" t="s">
        <v>160</v>
      </c>
      <c r="S37" s="4" t="s">
        <v>160</v>
      </c>
      <c r="T37" s="4" t="s">
        <v>160</v>
      </c>
      <c r="U37" s="24" t="s">
        <v>160</v>
      </c>
      <c r="V37" s="147" t="s">
        <v>160</v>
      </c>
      <c r="W37" s="4" t="s">
        <v>160</v>
      </c>
      <c r="X37" s="4" t="s">
        <v>160</v>
      </c>
      <c r="Y37" s="24" t="s">
        <v>160</v>
      </c>
      <c r="Z37" s="147" t="s">
        <v>160</v>
      </c>
      <c r="AA37" s="4" t="s">
        <v>160</v>
      </c>
      <c r="AB37" s="4" t="s">
        <v>160</v>
      </c>
      <c r="AC37" s="24" t="s">
        <v>160</v>
      </c>
      <c r="AD37" s="147" t="s">
        <v>160</v>
      </c>
      <c r="AE37" s="4" t="s">
        <v>160</v>
      </c>
      <c r="AF37" s="4" t="s">
        <v>160</v>
      </c>
      <c r="AG37" s="24" t="s">
        <v>160</v>
      </c>
      <c r="AH37" s="147" t="s">
        <v>160</v>
      </c>
      <c r="AI37" s="4" t="s">
        <v>160</v>
      </c>
      <c r="AJ37" s="4" t="s">
        <v>160</v>
      </c>
      <c r="AK37" s="4" t="s">
        <v>160</v>
      </c>
      <c r="AL37" s="147" t="s">
        <v>160</v>
      </c>
      <c r="AM37" s="4" t="s">
        <v>160</v>
      </c>
      <c r="AN37" s="4" t="s">
        <v>160</v>
      </c>
      <c r="AO37" s="4" t="s">
        <v>160</v>
      </c>
      <c r="AP37" s="147" t="s">
        <v>160</v>
      </c>
      <c r="AQ37" s="102" t="s">
        <v>160</v>
      </c>
      <c r="AR37" s="102" t="s">
        <v>160</v>
      </c>
      <c r="AS37" s="102" t="s">
        <v>160</v>
      </c>
      <c r="AT37" s="147" t="s">
        <v>160</v>
      </c>
    </row>
    <row r="38" spans="2:46" x14ac:dyDescent="0.25">
      <c r="B38" s="2"/>
      <c r="C38" s="22" t="s">
        <v>221</v>
      </c>
      <c r="D38" s="22" t="s">
        <v>222</v>
      </c>
      <c r="E38" s="24" t="s">
        <v>160</v>
      </c>
      <c r="F38" s="147" t="s">
        <v>160</v>
      </c>
      <c r="G38" s="4" t="s">
        <v>160</v>
      </c>
      <c r="H38" s="4" t="s">
        <v>160</v>
      </c>
      <c r="I38" s="24" t="s">
        <v>160</v>
      </c>
      <c r="J38" s="147" t="s">
        <v>160</v>
      </c>
      <c r="K38" s="4" t="s">
        <v>160</v>
      </c>
      <c r="L38" s="4" t="s">
        <v>160</v>
      </c>
      <c r="M38" s="24">
        <v>16</v>
      </c>
      <c r="N38" s="147">
        <v>4</v>
      </c>
      <c r="O38" s="4">
        <v>3</v>
      </c>
      <c r="P38" s="4">
        <v>3</v>
      </c>
      <c r="Q38" s="24">
        <v>3</v>
      </c>
      <c r="R38" s="147">
        <v>2</v>
      </c>
      <c r="S38" s="4">
        <v>2</v>
      </c>
      <c r="T38" s="4">
        <v>2</v>
      </c>
      <c r="U38" s="24">
        <v>2</v>
      </c>
      <c r="V38" s="147" t="s">
        <v>160</v>
      </c>
      <c r="W38" s="4" t="s">
        <v>160</v>
      </c>
      <c r="X38" s="4" t="s">
        <v>160</v>
      </c>
      <c r="Y38" s="24" t="s">
        <v>160</v>
      </c>
      <c r="Z38" s="147" t="s">
        <v>160</v>
      </c>
      <c r="AA38" s="4" t="s">
        <v>160</v>
      </c>
      <c r="AB38" s="4" t="s">
        <v>160</v>
      </c>
      <c r="AC38" s="24" t="s">
        <v>160</v>
      </c>
      <c r="AD38" s="147" t="s">
        <v>160</v>
      </c>
      <c r="AE38" s="4" t="s">
        <v>160</v>
      </c>
      <c r="AF38" s="4" t="s">
        <v>160</v>
      </c>
      <c r="AG38" s="24" t="s">
        <v>160</v>
      </c>
      <c r="AH38" s="147" t="s">
        <v>160</v>
      </c>
      <c r="AI38" s="4" t="s">
        <v>160</v>
      </c>
      <c r="AJ38" s="4" t="s">
        <v>160</v>
      </c>
      <c r="AK38" s="4" t="s">
        <v>160</v>
      </c>
      <c r="AL38" s="147" t="s">
        <v>160</v>
      </c>
      <c r="AM38" s="4" t="s">
        <v>160</v>
      </c>
      <c r="AN38" s="4" t="s">
        <v>160</v>
      </c>
      <c r="AO38" s="4" t="s">
        <v>160</v>
      </c>
      <c r="AP38" s="147" t="s">
        <v>160</v>
      </c>
      <c r="AQ38" s="102" t="s">
        <v>160</v>
      </c>
      <c r="AR38" s="102" t="s">
        <v>160</v>
      </c>
      <c r="AS38" s="102" t="s">
        <v>160</v>
      </c>
      <c r="AT38" s="147" t="s">
        <v>160</v>
      </c>
    </row>
    <row r="39" spans="2:46" x14ac:dyDescent="0.25">
      <c r="B39" s="2"/>
      <c r="C39" s="22" t="s">
        <v>223</v>
      </c>
      <c r="D39" s="22" t="s">
        <v>224</v>
      </c>
      <c r="E39" s="24" t="s">
        <v>160</v>
      </c>
      <c r="F39" s="147" t="s">
        <v>160</v>
      </c>
      <c r="G39" s="4" t="s">
        <v>160</v>
      </c>
      <c r="H39" s="4" t="s">
        <v>160</v>
      </c>
      <c r="I39" s="24" t="s">
        <v>160</v>
      </c>
      <c r="J39" s="147" t="s">
        <v>160</v>
      </c>
      <c r="K39" s="4" t="s">
        <v>160</v>
      </c>
      <c r="L39" s="4" t="s">
        <v>160</v>
      </c>
      <c r="M39" s="24" t="s">
        <v>160</v>
      </c>
      <c r="N39" s="147" t="s">
        <v>160</v>
      </c>
      <c r="O39" s="4" t="s">
        <v>160</v>
      </c>
      <c r="P39" s="4" t="s">
        <v>160</v>
      </c>
      <c r="Q39" s="24">
        <v>92</v>
      </c>
      <c r="R39" s="147" t="s">
        <v>160</v>
      </c>
      <c r="S39" s="4">
        <v>62</v>
      </c>
      <c r="T39" s="4">
        <v>62</v>
      </c>
      <c r="U39" s="24">
        <v>347</v>
      </c>
      <c r="V39" s="147" t="s">
        <v>160</v>
      </c>
      <c r="W39" s="4" t="s">
        <v>160</v>
      </c>
      <c r="X39" s="4" t="s">
        <v>160</v>
      </c>
      <c r="Y39" s="24" t="s">
        <v>160</v>
      </c>
      <c r="Z39" s="147" t="s">
        <v>160</v>
      </c>
      <c r="AA39" s="4" t="s">
        <v>160</v>
      </c>
      <c r="AB39" s="4" t="s">
        <v>160</v>
      </c>
      <c r="AC39" s="24" t="s">
        <v>160</v>
      </c>
      <c r="AD39" s="147" t="s">
        <v>160</v>
      </c>
      <c r="AE39" s="4" t="s">
        <v>160</v>
      </c>
      <c r="AF39" s="4" t="s">
        <v>160</v>
      </c>
      <c r="AG39" s="24" t="s">
        <v>160</v>
      </c>
      <c r="AH39" s="147" t="s">
        <v>160</v>
      </c>
      <c r="AI39" s="4" t="s">
        <v>160</v>
      </c>
      <c r="AJ39" s="4">
        <v>111</v>
      </c>
      <c r="AK39" s="4">
        <v>149</v>
      </c>
      <c r="AL39" s="147" t="s">
        <v>160</v>
      </c>
      <c r="AM39" s="4" t="s">
        <v>410</v>
      </c>
      <c r="AN39" s="4" t="s">
        <v>160</v>
      </c>
      <c r="AO39" s="4">
        <v>60</v>
      </c>
      <c r="AP39" s="147" t="s">
        <v>410</v>
      </c>
      <c r="AQ39" s="102" t="s">
        <v>160</v>
      </c>
      <c r="AR39" s="102" t="s">
        <v>410</v>
      </c>
      <c r="AS39" s="102">
        <v>29</v>
      </c>
      <c r="AT39" s="147">
        <v>74</v>
      </c>
    </row>
    <row r="40" spans="2:46" x14ac:dyDescent="0.25">
      <c r="B40" s="2"/>
      <c r="C40" s="85" t="s">
        <v>486</v>
      </c>
      <c r="D40" s="101" t="s">
        <v>487</v>
      </c>
      <c r="E40" s="24" t="s">
        <v>410</v>
      </c>
      <c r="F40" s="147" t="s">
        <v>160</v>
      </c>
      <c r="G40" s="102" t="s">
        <v>160</v>
      </c>
      <c r="H40" s="102" t="s">
        <v>160</v>
      </c>
      <c r="I40" s="24" t="s">
        <v>160</v>
      </c>
      <c r="J40" s="147" t="s">
        <v>160</v>
      </c>
      <c r="K40" s="102" t="s">
        <v>160</v>
      </c>
      <c r="L40" s="102" t="s">
        <v>160</v>
      </c>
      <c r="M40" s="24" t="s">
        <v>160</v>
      </c>
      <c r="N40" s="147" t="s">
        <v>160</v>
      </c>
      <c r="O40" s="102" t="s">
        <v>160</v>
      </c>
      <c r="P40" s="102" t="s">
        <v>160</v>
      </c>
      <c r="Q40" s="24" t="s">
        <v>160</v>
      </c>
      <c r="R40" s="147" t="s">
        <v>160</v>
      </c>
      <c r="S40" s="102" t="s">
        <v>160</v>
      </c>
      <c r="T40" s="102" t="s">
        <v>160</v>
      </c>
      <c r="U40" s="24" t="s">
        <v>160</v>
      </c>
      <c r="V40" s="147" t="s">
        <v>160</v>
      </c>
      <c r="W40" s="102" t="s">
        <v>160</v>
      </c>
      <c r="X40" s="102" t="s">
        <v>160</v>
      </c>
      <c r="Y40" s="24" t="s">
        <v>160</v>
      </c>
      <c r="Z40" s="147" t="s">
        <v>160</v>
      </c>
      <c r="AA40" s="102" t="s">
        <v>160</v>
      </c>
      <c r="AB40" s="102" t="s">
        <v>160</v>
      </c>
      <c r="AC40" s="24" t="s">
        <v>160</v>
      </c>
      <c r="AD40" s="147" t="s">
        <v>160</v>
      </c>
      <c r="AE40" s="102" t="s">
        <v>160</v>
      </c>
      <c r="AF40" s="102" t="s">
        <v>160</v>
      </c>
      <c r="AG40" s="24" t="s">
        <v>160</v>
      </c>
      <c r="AH40" s="147" t="s">
        <v>160</v>
      </c>
      <c r="AI40" s="212" t="s">
        <v>160</v>
      </c>
      <c r="AJ40" s="212" t="s">
        <v>160</v>
      </c>
      <c r="AK40" s="212" t="s">
        <v>160</v>
      </c>
      <c r="AL40" s="147" t="s">
        <v>160</v>
      </c>
      <c r="AM40" s="212" t="s">
        <v>160</v>
      </c>
      <c r="AN40" s="102" t="s">
        <v>160</v>
      </c>
      <c r="AO40" s="102">
        <v>33</v>
      </c>
      <c r="AP40" s="147" t="s">
        <v>410</v>
      </c>
      <c r="AQ40" s="102" t="s">
        <v>160</v>
      </c>
      <c r="AR40" s="102" t="s">
        <v>410</v>
      </c>
      <c r="AS40" s="102" t="s">
        <v>160</v>
      </c>
      <c r="AT40" s="147" t="s">
        <v>160</v>
      </c>
    </row>
    <row r="41" spans="2:46" x14ac:dyDescent="0.25">
      <c r="B41" s="2"/>
      <c r="C41" s="101" t="s">
        <v>488</v>
      </c>
      <c r="D41" s="101" t="s">
        <v>489</v>
      </c>
      <c r="E41" s="28"/>
      <c r="F41" s="147" t="s">
        <v>160</v>
      </c>
      <c r="G41" s="102" t="s">
        <v>160</v>
      </c>
      <c r="H41" s="102" t="s">
        <v>160</v>
      </c>
      <c r="I41" s="24" t="s">
        <v>160</v>
      </c>
      <c r="J41" s="147" t="s">
        <v>160</v>
      </c>
      <c r="K41" s="102" t="s">
        <v>160</v>
      </c>
      <c r="L41" s="102" t="s">
        <v>160</v>
      </c>
      <c r="M41" s="24" t="s">
        <v>160</v>
      </c>
      <c r="N41" s="147" t="s">
        <v>160</v>
      </c>
      <c r="O41" s="102" t="s">
        <v>160</v>
      </c>
      <c r="P41" s="102" t="s">
        <v>160</v>
      </c>
      <c r="Q41" s="24" t="s">
        <v>160</v>
      </c>
      <c r="R41" s="147" t="s">
        <v>160</v>
      </c>
      <c r="S41" s="102" t="s">
        <v>160</v>
      </c>
      <c r="T41" s="102" t="s">
        <v>160</v>
      </c>
      <c r="U41" s="24" t="s">
        <v>160</v>
      </c>
      <c r="V41" s="147" t="s">
        <v>160</v>
      </c>
      <c r="W41" s="102" t="s">
        <v>160</v>
      </c>
      <c r="X41" s="102" t="s">
        <v>160</v>
      </c>
      <c r="Y41" s="24" t="s">
        <v>160</v>
      </c>
      <c r="Z41" s="147" t="s">
        <v>160</v>
      </c>
      <c r="AA41" s="102" t="s">
        <v>160</v>
      </c>
      <c r="AB41" s="102" t="s">
        <v>160</v>
      </c>
      <c r="AC41" s="24" t="s">
        <v>160</v>
      </c>
      <c r="AD41" s="147" t="s">
        <v>160</v>
      </c>
      <c r="AE41" s="102" t="s">
        <v>160</v>
      </c>
      <c r="AF41" s="102" t="s">
        <v>160</v>
      </c>
      <c r="AG41" s="24" t="s">
        <v>160</v>
      </c>
      <c r="AH41" s="147" t="s">
        <v>160</v>
      </c>
      <c r="AI41" s="212" t="s">
        <v>160</v>
      </c>
      <c r="AJ41" s="212" t="s">
        <v>160</v>
      </c>
      <c r="AK41" s="212" t="s">
        <v>160</v>
      </c>
      <c r="AL41" s="147" t="s">
        <v>160</v>
      </c>
      <c r="AM41" s="212" t="s">
        <v>160</v>
      </c>
      <c r="AN41" s="102" t="s">
        <v>160</v>
      </c>
      <c r="AO41" s="102">
        <v>142</v>
      </c>
      <c r="AP41" s="147" t="s">
        <v>410</v>
      </c>
      <c r="AQ41" s="102" t="s">
        <v>160</v>
      </c>
      <c r="AR41" s="102" t="s">
        <v>410</v>
      </c>
      <c r="AS41" s="102" t="s">
        <v>160</v>
      </c>
      <c r="AT41" s="147" t="s">
        <v>160</v>
      </c>
    </row>
    <row r="42" spans="2:46" x14ac:dyDescent="0.25">
      <c r="B42" s="2"/>
      <c r="C42" s="22" t="s">
        <v>225</v>
      </c>
      <c r="D42" s="22" t="s">
        <v>226</v>
      </c>
      <c r="E42" s="24" t="s">
        <v>160</v>
      </c>
      <c r="F42" s="147" t="s">
        <v>160</v>
      </c>
      <c r="G42" s="4" t="s">
        <v>160</v>
      </c>
      <c r="H42" s="4" t="s">
        <v>160</v>
      </c>
      <c r="I42" s="24" t="s">
        <v>160</v>
      </c>
      <c r="J42" s="147" t="s">
        <v>160</v>
      </c>
      <c r="K42" s="4" t="s">
        <v>160</v>
      </c>
      <c r="L42" s="4" t="s">
        <v>160</v>
      </c>
      <c r="M42" s="24" t="s">
        <v>160</v>
      </c>
      <c r="N42" s="147" t="s">
        <v>160</v>
      </c>
      <c r="O42" s="4" t="s">
        <v>160</v>
      </c>
      <c r="P42" s="4" t="s">
        <v>160</v>
      </c>
      <c r="Q42" s="24">
        <v>67</v>
      </c>
      <c r="R42" s="147" t="s">
        <v>160</v>
      </c>
      <c r="S42" s="4" t="s">
        <v>160</v>
      </c>
      <c r="T42" s="4" t="s">
        <v>160</v>
      </c>
      <c r="U42" s="24" t="s">
        <v>160</v>
      </c>
      <c r="V42" s="147" t="s">
        <v>160</v>
      </c>
      <c r="W42" s="4" t="s">
        <v>160</v>
      </c>
      <c r="X42" s="4" t="s">
        <v>160</v>
      </c>
      <c r="Y42" s="24" t="s">
        <v>160</v>
      </c>
      <c r="Z42" s="147" t="s">
        <v>160</v>
      </c>
      <c r="AA42" s="4" t="s">
        <v>160</v>
      </c>
      <c r="AB42" s="4" t="s">
        <v>160</v>
      </c>
      <c r="AC42" s="24" t="s">
        <v>160</v>
      </c>
      <c r="AD42" s="147" t="s">
        <v>160</v>
      </c>
      <c r="AE42" s="4" t="s">
        <v>160</v>
      </c>
      <c r="AF42" s="4" t="s">
        <v>160</v>
      </c>
      <c r="AG42" s="24" t="s">
        <v>160</v>
      </c>
      <c r="AH42" s="147" t="s">
        <v>160</v>
      </c>
      <c r="AI42" s="4" t="s">
        <v>160</v>
      </c>
      <c r="AJ42" s="4" t="s">
        <v>160</v>
      </c>
      <c r="AK42" s="4" t="s">
        <v>160</v>
      </c>
      <c r="AL42" s="147" t="s">
        <v>160</v>
      </c>
      <c r="AM42" s="4" t="s">
        <v>160</v>
      </c>
      <c r="AN42" s="4" t="s">
        <v>160</v>
      </c>
      <c r="AO42" s="4" t="s">
        <v>160</v>
      </c>
      <c r="AP42" s="147" t="s">
        <v>160</v>
      </c>
      <c r="AQ42" s="102" t="s">
        <v>160</v>
      </c>
      <c r="AR42" s="102" t="s">
        <v>160</v>
      </c>
      <c r="AS42" s="102" t="s">
        <v>160</v>
      </c>
      <c r="AT42" s="147" t="s">
        <v>160</v>
      </c>
    </row>
    <row r="43" spans="2:46" ht="16.5" thickBot="1" x14ac:dyDescent="0.3">
      <c r="B43" s="2"/>
      <c r="C43" s="101" t="s">
        <v>227</v>
      </c>
      <c r="D43" s="101" t="s">
        <v>228</v>
      </c>
      <c r="E43" s="24">
        <v>1</v>
      </c>
      <c r="F43" s="147" t="s">
        <v>160</v>
      </c>
      <c r="G43" s="102" t="s">
        <v>160</v>
      </c>
      <c r="H43" s="102">
        <v>0</v>
      </c>
      <c r="I43" s="24">
        <v>0</v>
      </c>
      <c r="J43" s="147" t="s">
        <v>160</v>
      </c>
      <c r="K43" s="102">
        <v>0</v>
      </c>
      <c r="L43" s="102">
        <v>0</v>
      </c>
      <c r="M43" s="24">
        <v>25</v>
      </c>
      <c r="N43" s="147">
        <v>4</v>
      </c>
      <c r="O43" s="102">
        <v>3</v>
      </c>
      <c r="P43" s="102">
        <v>3</v>
      </c>
      <c r="Q43" s="24">
        <v>162</v>
      </c>
      <c r="R43" s="147">
        <v>2</v>
      </c>
      <c r="S43" s="102">
        <v>64</v>
      </c>
      <c r="T43" s="102">
        <v>65</v>
      </c>
      <c r="U43" s="24">
        <v>349</v>
      </c>
      <c r="V43" s="147" t="s">
        <v>160</v>
      </c>
      <c r="W43" s="102" t="s">
        <v>160</v>
      </c>
      <c r="X43" s="102" t="s">
        <v>160</v>
      </c>
      <c r="Y43" s="24" t="s">
        <v>160</v>
      </c>
      <c r="Z43" s="147" t="s">
        <v>160</v>
      </c>
      <c r="AA43" s="102" t="s">
        <v>160</v>
      </c>
      <c r="AB43" s="102" t="s">
        <v>160</v>
      </c>
      <c r="AC43" s="24" t="s">
        <v>160</v>
      </c>
      <c r="AD43" s="147" t="s">
        <v>160</v>
      </c>
      <c r="AE43" s="102" t="s">
        <v>160</v>
      </c>
      <c r="AF43" s="102" t="s">
        <v>160</v>
      </c>
      <c r="AG43" s="24" t="s">
        <v>160</v>
      </c>
      <c r="AH43" s="147" t="s">
        <v>160</v>
      </c>
      <c r="AI43" s="102" t="s">
        <v>160</v>
      </c>
      <c r="AJ43" s="102">
        <v>111</v>
      </c>
      <c r="AK43" s="102">
        <v>149</v>
      </c>
      <c r="AL43" s="147" t="s">
        <v>160</v>
      </c>
      <c r="AM43" s="102" t="s">
        <v>410</v>
      </c>
      <c r="AN43" s="102" t="s">
        <v>160</v>
      </c>
      <c r="AO43" s="102">
        <v>236</v>
      </c>
      <c r="AP43" s="147" t="s">
        <v>410</v>
      </c>
      <c r="AQ43" s="102" t="s">
        <v>160</v>
      </c>
      <c r="AR43" s="102" t="s">
        <v>410</v>
      </c>
      <c r="AS43" s="102">
        <v>29</v>
      </c>
      <c r="AT43" s="147">
        <v>74</v>
      </c>
    </row>
    <row r="44" spans="2:46" x14ac:dyDescent="0.25">
      <c r="B44" s="2"/>
      <c r="C44" s="90" t="s">
        <v>457</v>
      </c>
      <c r="D44" s="90" t="s">
        <v>229</v>
      </c>
      <c r="E44" s="98">
        <v>632</v>
      </c>
      <c r="F44" s="162">
        <v>138</v>
      </c>
      <c r="G44" s="13">
        <v>166</v>
      </c>
      <c r="H44" s="13">
        <v>714</v>
      </c>
      <c r="I44" s="98">
        <v>1266</v>
      </c>
      <c r="J44" s="162">
        <v>294</v>
      </c>
      <c r="K44" s="13">
        <v>430</v>
      </c>
      <c r="L44" s="13">
        <v>360</v>
      </c>
      <c r="M44" s="98">
        <v>2228</v>
      </c>
      <c r="N44" s="162">
        <v>708</v>
      </c>
      <c r="O44" s="13">
        <v>1574</v>
      </c>
      <c r="P44" s="13">
        <v>1960</v>
      </c>
      <c r="Q44" s="98">
        <v>4013</v>
      </c>
      <c r="R44" s="162">
        <v>1650</v>
      </c>
      <c r="S44" s="13">
        <v>3563</v>
      </c>
      <c r="T44" s="13">
        <v>4924</v>
      </c>
      <c r="U44" s="98">
        <v>7070</v>
      </c>
      <c r="V44" s="162">
        <v>913</v>
      </c>
      <c r="W44" s="13">
        <v>2694</v>
      </c>
      <c r="X44" s="13">
        <v>2692</v>
      </c>
      <c r="Y44" s="98">
        <v>7184</v>
      </c>
      <c r="Z44" s="162">
        <v>2867</v>
      </c>
      <c r="AA44" s="13">
        <v>3979</v>
      </c>
      <c r="AB44" s="13">
        <v>4613</v>
      </c>
      <c r="AC44" s="98">
        <v>6064</v>
      </c>
      <c r="AD44" s="162">
        <v>2432</v>
      </c>
      <c r="AE44" s="13">
        <v>2451</v>
      </c>
      <c r="AF44" s="13">
        <v>3399</v>
      </c>
      <c r="AG44" s="98">
        <v>4749</v>
      </c>
      <c r="AH44" s="162">
        <v>2324</v>
      </c>
      <c r="AI44" s="13">
        <v>7217</v>
      </c>
      <c r="AJ44" s="13">
        <v>8061</v>
      </c>
      <c r="AK44" s="13">
        <v>6268</v>
      </c>
      <c r="AL44" s="162">
        <v>901</v>
      </c>
      <c r="AM44" s="13">
        <v>2611</v>
      </c>
      <c r="AN44" s="13">
        <v>3143</v>
      </c>
      <c r="AO44" s="13">
        <v>3656</v>
      </c>
      <c r="AP44" s="162">
        <v>5670</v>
      </c>
      <c r="AQ44" s="13">
        <v>8335</v>
      </c>
      <c r="AR44" s="13">
        <v>4889</v>
      </c>
      <c r="AS44" s="13">
        <v>11616</v>
      </c>
      <c r="AT44" s="162">
        <v>5857</v>
      </c>
    </row>
    <row r="45" spans="2:46" ht="16.5" thickBot="1" x14ac:dyDescent="0.3">
      <c r="B45" s="2"/>
      <c r="C45" s="22" t="s">
        <v>230</v>
      </c>
      <c r="D45" s="22" t="s">
        <v>231</v>
      </c>
      <c r="E45" s="24">
        <v>239</v>
      </c>
      <c r="F45" s="147">
        <v>50</v>
      </c>
      <c r="G45" s="4">
        <v>58</v>
      </c>
      <c r="H45" s="4">
        <v>265</v>
      </c>
      <c r="I45" s="24">
        <v>502</v>
      </c>
      <c r="J45" s="147">
        <v>105</v>
      </c>
      <c r="K45" s="4">
        <v>205</v>
      </c>
      <c r="L45" s="4">
        <v>201</v>
      </c>
      <c r="M45" s="24">
        <v>838</v>
      </c>
      <c r="N45" s="147">
        <v>318</v>
      </c>
      <c r="O45" s="4">
        <v>689</v>
      </c>
      <c r="P45" s="4">
        <v>839</v>
      </c>
      <c r="Q45" s="24">
        <v>1286</v>
      </c>
      <c r="R45" s="147">
        <v>629</v>
      </c>
      <c r="S45" s="4">
        <v>1210</v>
      </c>
      <c r="T45" s="4">
        <v>1810</v>
      </c>
      <c r="U45" s="24">
        <v>1876</v>
      </c>
      <c r="V45" s="147">
        <v>355</v>
      </c>
      <c r="W45" s="4">
        <v>899</v>
      </c>
      <c r="X45" s="4">
        <v>977</v>
      </c>
      <c r="Y45" s="24">
        <v>2528</v>
      </c>
      <c r="Z45" s="147">
        <v>834</v>
      </c>
      <c r="AA45" s="4">
        <v>1248</v>
      </c>
      <c r="AB45" s="4">
        <v>1491</v>
      </c>
      <c r="AC45" s="24">
        <v>2200</v>
      </c>
      <c r="AD45" s="147">
        <v>1013</v>
      </c>
      <c r="AE45" s="4">
        <v>986</v>
      </c>
      <c r="AF45" s="4">
        <v>1295</v>
      </c>
      <c r="AG45" s="24">
        <v>1757</v>
      </c>
      <c r="AH45" s="147">
        <v>489</v>
      </c>
      <c r="AI45" s="4">
        <v>1895</v>
      </c>
      <c r="AJ45" s="4">
        <v>2279</v>
      </c>
      <c r="AK45" s="4">
        <v>1860</v>
      </c>
      <c r="AL45" s="147">
        <v>303</v>
      </c>
      <c r="AM45" s="4">
        <v>908</v>
      </c>
      <c r="AN45" s="4">
        <v>919</v>
      </c>
      <c r="AO45" s="4">
        <v>1356</v>
      </c>
      <c r="AP45" s="147">
        <v>1553</v>
      </c>
      <c r="AQ45" s="102">
        <v>2695</v>
      </c>
      <c r="AR45" s="102">
        <v>1734</v>
      </c>
      <c r="AS45" s="102">
        <v>3640</v>
      </c>
      <c r="AT45" s="147">
        <v>1718</v>
      </c>
    </row>
    <row r="46" spans="2:46" x14ac:dyDescent="0.25">
      <c r="B46" s="2"/>
      <c r="C46" s="90" t="s">
        <v>458</v>
      </c>
      <c r="D46" s="90" t="s">
        <v>232</v>
      </c>
      <c r="E46" s="98">
        <v>392</v>
      </c>
      <c r="F46" s="162">
        <v>87</v>
      </c>
      <c r="G46" s="13">
        <v>107</v>
      </c>
      <c r="H46" s="13">
        <v>449</v>
      </c>
      <c r="I46" s="98">
        <v>764</v>
      </c>
      <c r="J46" s="162">
        <v>188</v>
      </c>
      <c r="K46" s="13">
        <v>225</v>
      </c>
      <c r="L46" s="13">
        <v>159</v>
      </c>
      <c r="M46" s="98">
        <v>1390</v>
      </c>
      <c r="N46" s="162">
        <v>389</v>
      </c>
      <c r="O46" s="13">
        <v>885</v>
      </c>
      <c r="P46" s="13">
        <v>1121</v>
      </c>
      <c r="Q46" s="98">
        <v>2727</v>
      </c>
      <c r="R46" s="162">
        <v>1021</v>
      </c>
      <c r="S46" s="13">
        <v>2353</v>
      </c>
      <c r="T46" s="13">
        <v>3114</v>
      </c>
      <c r="U46" s="98">
        <v>5193</v>
      </c>
      <c r="V46" s="162">
        <v>558</v>
      </c>
      <c r="W46" s="13">
        <v>1795</v>
      </c>
      <c r="X46" s="13">
        <v>1715</v>
      </c>
      <c r="Y46" s="98">
        <v>4655</v>
      </c>
      <c r="Z46" s="162">
        <v>2032</v>
      </c>
      <c r="AA46" s="13">
        <v>2730</v>
      </c>
      <c r="AB46" s="13">
        <v>3121</v>
      </c>
      <c r="AC46" s="98">
        <v>3864</v>
      </c>
      <c r="AD46" s="162">
        <v>1419</v>
      </c>
      <c r="AE46" s="13">
        <v>1465</v>
      </c>
      <c r="AF46" s="13">
        <v>2103</v>
      </c>
      <c r="AG46" s="98">
        <v>2992</v>
      </c>
      <c r="AH46" s="162">
        <v>1834</v>
      </c>
      <c r="AI46" s="13">
        <v>5321</v>
      </c>
      <c r="AJ46" s="13">
        <v>5781</v>
      </c>
      <c r="AK46" s="13">
        <v>4408</v>
      </c>
      <c r="AL46" s="162">
        <v>598</v>
      </c>
      <c r="AM46" s="13">
        <v>1703</v>
      </c>
      <c r="AN46" s="13">
        <v>2224</v>
      </c>
      <c r="AO46" s="13">
        <v>2299</v>
      </c>
      <c r="AP46" s="162">
        <v>4117</v>
      </c>
      <c r="AQ46" s="13">
        <v>5640</v>
      </c>
      <c r="AR46" s="13">
        <v>3155</v>
      </c>
      <c r="AS46" s="13">
        <v>7976</v>
      </c>
      <c r="AT46" s="162">
        <v>4139</v>
      </c>
    </row>
    <row r="47" spans="2:46" ht="16.5" thickBot="1" x14ac:dyDescent="0.3">
      <c r="B47" s="2"/>
      <c r="C47" s="202" t="s">
        <v>472</v>
      </c>
      <c r="D47" s="85" t="s">
        <v>470</v>
      </c>
      <c r="E47" s="89">
        <f>E45/E44</f>
        <v>0.37816455696202533</v>
      </c>
      <c r="F47" s="163">
        <f t="shared" ref="F47:AK47" si="10">F45/F44</f>
        <v>0.36231884057971014</v>
      </c>
      <c r="G47" s="89">
        <f t="shared" si="10"/>
        <v>0.3493975903614458</v>
      </c>
      <c r="H47" s="89">
        <f t="shared" si="10"/>
        <v>0.37114845938375352</v>
      </c>
      <c r="I47" s="89">
        <f t="shared" si="10"/>
        <v>0.39652448657187994</v>
      </c>
      <c r="J47" s="163">
        <f t="shared" si="10"/>
        <v>0.35714285714285715</v>
      </c>
      <c r="K47" s="89">
        <f t="shared" si="10"/>
        <v>0.47674418604651164</v>
      </c>
      <c r="L47" s="89">
        <f t="shared" si="10"/>
        <v>0.55833333333333335</v>
      </c>
      <c r="M47" s="89">
        <f t="shared" si="10"/>
        <v>0.37612208258527829</v>
      </c>
      <c r="N47" s="163">
        <f t="shared" si="10"/>
        <v>0.44915254237288138</v>
      </c>
      <c r="O47" s="89">
        <f t="shared" si="10"/>
        <v>0.43773824650571791</v>
      </c>
      <c r="P47" s="89">
        <f t="shared" si="10"/>
        <v>0.42806122448979594</v>
      </c>
      <c r="Q47" s="89">
        <f t="shared" si="10"/>
        <v>0.32045850984301022</v>
      </c>
      <c r="R47" s="163">
        <f t="shared" si="10"/>
        <v>0.38121212121212122</v>
      </c>
      <c r="S47" s="89">
        <f t="shared" si="10"/>
        <v>0.33960145944428854</v>
      </c>
      <c r="T47" s="89">
        <f t="shared" si="10"/>
        <v>0.36758732737611699</v>
      </c>
      <c r="U47" s="89">
        <f t="shared" si="10"/>
        <v>0.26534653465346536</v>
      </c>
      <c r="V47" s="163">
        <f t="shared" si="10"/>
        <v>0.38882803943044908</v>
      </c>
      <c r="W47" s="89">
        <f t="shared" si="10"/>
        <v>0.33370452858203414</v>
      </c>
      <c r="X47" s="89">
        <f t="shared" si="10"/>
        <v>0.36292719167904902</v>
      </c>
      <c r="Y47" s="89">
        <f t="shared" si="10"/>
        <v>0.35189309576837419</v>
      </c>
      <c r="Z47" s="163">
        <f t="shared" si="10"/>
        <v>0.29089640739448902</v>
      </c>
      <c r="AA47" s="89">
        <f t="shared" si="10"/>
        <v>0.31364664488564964</v>
      </c>
      <c r="AB47" s="89">
        <f t="shared" si="10"/>
        <v>0.32321699544764793</v>
      </c>
      <c r="AC47" s="89">
        <f t="shared" si="10"/>
        <v>0.36279683377308708</v>
      </c>
      <c r="AD47" s="163">
        <f t="shared" si="10"/>
        <v>0.41652960526315791</v>
      </c>
      <c r="AE47" s="89">
        <f t="shared" si="10"/>
        <v>0.4022847817217462</v>
      </c>
      <c r="AF47" s="89">
        <f t="shared" si="10"/>
        <v>0.38099441012062374</v>
      </c>
      <c r="AG47" s="89">
        <f t="shared" si="10"/>
        <v>0.36997262581596124</v>
      </c>
      <c r="AH47" s="163">
        <f t="shared" si="10"/>
        <v>0.2104130808950086</v>
      </c>
      <c r="AI47" s="89">
        <f t="shared" si="10"/>
        <v>0.26257447692947206</v>
      </c>
      <c r="AJ47" s="89">
        <f t="shared" si="10"/>
        <v>0.28271926559980154</v>
      </c>
      <c r="AK47" s="89">
        <f t="shared" si="10"/>
        <v>0.29674537332482448</v>
      </c>
      <c r="AL47" s="163">
        <v>0.33629300776914539</v>
      </c>
      <c r="AM47" s="89">
        <f t="shared" ref="AM47:AS47" si="11">AM45/AM44</f>
        <v>0.34775947912677135</v>
      </c>
      <c r="AN47" s="89">
        <f t="shared" si="11"/>
        <v>0.29239580019090039</v>
      </c>
      <c r="AO47" s="89">
        <f t="shared" si="11"/>
        <v>0.37089715536105033</v>
      </c>
      <c r="AP47" s="163">
        <f t="shared" si="11"/>
        <v>0.27389770723104057</v>
      </c>
      <c r="AQ47" s="89">
        <f t="shared" si="11"/>
        <v>0.32333533293341332</v>
      </c>
      <c r="AR47" s="89">
        <f t="shared" si="11"/>
        <v>0.35467375741460422</v>
      </c>
      <c r="AS47" s="89">
        <f t="shared" si="11"/>
        <v>0.3133608815426997</v>
      </c>
      <c r="AT47" s="163">
        <f t="shared" ref="AT47" si="12">AT45/AT44</f>
        <v>0.29332422742018099</v>
      </c>
    </row>
    <row r="48" spans="2:46" x14ac:dyDescent="0.25">
      <c r="B48" s="2"/>
      <c r="C48" s="94" t="s">
        <v>459</v>
      </c>
      <c r="D48" s="94" t="s">
        <v>233</v>
      </c>
      <c r="E48" s="103" t="s">
        <v>160</v>
      </c>
      <c r="F48" s="166" t="s">
        <v>160</v>
      </c>
      <c r="G48" s="103" t="s">
        <v>160</v>
      </c>
      <c r="H48" s="103" t="s">
        <v>160</v>
      </c>
      <c r="I48" s="103" t="s">
        <v>160</v>
      </c>
      <c r="J48" s="166">
        <v>0</v>
      </c>
      <c r="K48" s="103">
        <v>0</v>
      </c>
      <c r="L48" s="103">
        <v>0</v>
      </c>
      <c r="M48" s="103" t="s">
        <v>160</v>
      </c>
      <c r="N48" s="166">
        <v>0</v>
      </c>
      <c r="O48" s="103">
        <v>0</v>
      </c>
      <c r="P48" s="103">
        <v>0</v>
      </c>
      <c r="Q48" s="103" t="s">
        <v>160</v>
      </c>
      <c r="R48" s="166">
        <v>38</v>
      </c>
      <c r="S48" s="103">
        <v>69</v>
      </c>
      <c r="T48" s="103">
        <v>124</v>
      </c>
      <c r="U48" s="103">
        <v>51</v>
      </c>
      <c r="V48" s="166">
        <v>55</v>
      </c>
      <c r="W48" s="103">
        <v>30</v>
      </c>
      <c r="X48" s="103">
        <v>73</v>
      </c>
      <c r="Y48" s="103">
        <v>100</v>
      </c>
      <c r="Z48" s="166">
        <v>9</v>
      </c>
      <c r="AA48" s="103">
        <v>18</v>
      </c>
      <c r="AB48" s="103">
        <v>40</v>
      </c>
      <c r="AC48" s="103">
        <v>32</v>
      </c>
      <c r="AD48" s="166">
        <v>49</v>
      </c>
      <c r="AE48" s="103">
        <v>77</v>
      </c>
      <c r="AF48" s="103">
        <v>74</v>
      </c>
      <c r="AG48" s="103">
        <v>71</v>
      </c>
      <c r="AH48" s="166">
        <v>-1</v>
      </c>
      <c r="AI48" s="103">
        <v>-1</v>
      </c>
      <c r="AJ48" s="103">
        <v>-2</v>
      </c>
      <c r="AK48" s="103">
        <v>-3</v>
      </c>
      <c r="AL48" s="166">
        <v>1</v>
      </c>
      <c r="AM48" s="103">
        <v>6</v>
      </c>
      <c r="AN48" s="103">
        <v>-7</v>
      </c>
      <c r="AO48" s="103">
        <v>-60</v>
      </c>
      <c r="AP48" s="166">
        <v>34</v>
      </c>
      <c r="AQ48" s="103">
        <v>-61</v>
      </c>
      <c r="AR48" s="103">
        <v>-64</v>
      </c>
      <c r="AS48" s="103">
        <v>-79</v>
      </c>
      <c r="AT48" s="166">
        <v>108</v>
      </c>
    </row>
    <row r="49" spans="2:46" x14ac:dyDescent="0.25">
      <c r="B49" s="2"/>
      <c r="C49" s="27" t="s">
        <v>460</v>
      </c>
      <c r="D49" s="27" t="s">
        <v>234</v>
      </c>
      <c r="E49" s="28" t="s">
        <v>160</v>
      </c>
      <c r="F49" s="167" t="s">
        <v>160</v>
      </c>
      <c r="G49" s="28" t="s">
        <v>160</v>
      </c>
      <c r="H49" s="28" t="s">
        <v>160</v>
      </c>
      <c r="I49" s="28" t="s">
        <v>160</v>
      </c>
      <c r="J49" s="167">
        <v>188</v>
      </c>
      <c r="K49" s="28">
        <v>225</v>
      </c>
      <c r="L49" s="28">
        <v>159</v>
      </c>
      <c r="M49" s="28">
        <v>1390</v>
      </c>
      <c r="N49" s="167">
        <v>390</v>
      </c>
      <c r="O49" s="28">
        <v>885</v>
      </c>
      <c r="P49" s="28">
        <v>1121</v>
      </c>
      <c r="Q49" s="28">
        <v>2726</v>
      </c>
      <c r="R49" s="167">
        <v>982</v>
      </c>
      <c r="S49" s="28">
        <v>2283</v>
      </c>
      <c r="T49" s="28">
        <v>2989</v>
      </c>
      <c r="U49" s="28">
        <v>5142</v>
      </c>
      <c r="V49" s="167">
        <v>503</v>
      </c>
      <c r="W49" s="28">
        <v>1765</v>
      </c>
      <c r="X49" s="28">
        <v>1642</v>
      </c>
      <c r="Y49" s="28">
        <v>4555</v>
      </c>
      <c r="Z49" s="167">
        <v>2023</v>
      </c>
      <c r="AA49" s="28">
        <v>2712</v>
      </c>
      <c r="AB49" s="28">
        <v>3080</v>
      </c>
      <c r="AC49" s="28">
        <v>3831</v>
      </c>
      <c r="AD49" s="167">
        <v>1370</v>
      </c>
      <c r="AE49" s="28">
        <v>1387</v>
      </c>
      <c r="AF49" s="28">
        <v>2029</v>
      </c>
      <c r="AG49" s="28">
        <v>2921</v>
      </c>
      <c r="AH49" s="167">
        <v>1835</v>
      </c>
      <c r="AI49" s="28">
        <v>5323</v>
      </c>
      <c r="AJ49" s="28">
        <v>5784</v>
      </c>
      <c r="AK49" s="28">
        <v>4412</v>
      </c>
      <c r="AL49" s="167">
        <v>597</v>
      </c>
      <c r="AM49" s="28">
        <v>1696</v>
      </c>
      <c r="AN49" s="28">
        <v>2231</v>
      </c>
      <c r="AO49" s="28">
        <v>2359</v>
      </c>
      <c r="AP49" s="167">
        <v>4083</v>
      </c>
      <c r="AQ49" s="28">
        <v>5701</v>
      </c>
      <c r="AR49" s="28">
        <v>3220</v>
      </c>
      <c r="AS49" s="28">
        <v>8055</v>
      </c>
      <c r="AT49" s="167">
        <v>4030</v>
      </c>
    </row>
    <row r="50" spans="2:46" x14ac:dyDescent="0.25">
      <c r="B50" s="2"/>
      <c r="C50" s="85"/>
      <c r="D50" s="85"/>
      <c r="E50" s="28"/>
      <c r="F50" s="167"/>
      <c r="G50" s="28"/>
      <c r="H50" s="28"/>
      <c r="I50" s="28"/>
      <c r="J50" s="167"/>
      <c r="K50" s="28"/>
      <c r="L50" s="28"/>
      <c r="M50" s="28"/>
      <c r="N50" s="167"/>
      <c r="O50" s="28"/>
      <c r="P50" s="28"/>
      <c r="Q50" s="28"/>
      <c r="R50" s="167"/>
      <c r="S50" s="28"/>
      <c r="T50" s="28"/>
      <c r="U50" s="28"/>
      <c r="V50" s="167"/>
      <c r="W50" s="28"/>
      <c r="X50" s="28"/>
      <c r="Y50" s="28"/>
      <c r="Z50" s="167"/>
      <c r="AA50" s="28"/>
      <c r="AB50" s="28"/>
      <c r="AC50" s="28"/>
      <c r="AD50" s="167"/>
      <c r="AE50" s="28"/>
      <c r="AF50" s="28"/>
      <c r="AG50" s="28"/>
      <c r="AH50" s="167"/>
    </row>
    <row r="52" spans="2:46" ht="18.75" thickBot="1" x14ac:dyDescent="0.3">
      <c r="C52" s="42" t="s">
        <v>473</v>
      </c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</row>
    <row r="54" spans="2:46" x14ac:dyDescent="0.25">
      <c r="C54" s="31" t="s">
        <v>161</v>
      </c>
      <c r="D54" s="31" t="s">
        <v>162</v>
      </c>
      <c r="E54" s="32" t="s">
        <v>0</v>
      </c>
      <c r="F54" s="168" t="s">
        <v>1</v>
      </c>
      <c r="G54" s="32" t="s">
        <v>2</v>
      </c>
      <c r="H54" s="32" t="s">
        <v>3</v>
      </c>
      <c r="I54" s="32" t="s">
        <v>4</v>
      </c>
      <c r="J54" s="168" t="s">
        <v>5</v>
      </c>
      <c r="K54" s="32" t="s">
        <v>6</v>
      </c>
      <c r="L54" s="32" t="s">
        <v>7</v>
      </c>
      <c r="M54" s="32" t="s">
        <v>8</v>
      </c>
      <c r="N54" s="168" t="s">
        <v>9</v>
      </c>
      <c r="O54" s="32" t="s">
        <v>10</v>
      </c>
      <c r="P54" s="32" t="s">
        <v>11</v>
      </c>
      <c r="Q54" s="32" t="s">
        <v>12</v>
      </c>
      <c r="R54" s="168" t="s">
        <v>13</v>
      </c>
      <c r="S54" s="32" t="s">
        <v>14</v>
      </c>
      <c r="T54" s="32" t="s">
        <v>15</v>
      </c>
      <c r="U54" s="32" t="s">
        <v>16</v>
      </c>
      <c r="V54" s="168" t="s">
        <v>17</v>
      </c>
      <c r="W54" s="32" t="s">
        <v>18</v>
      </c>
      <c r="X54" s="32" t="s">
        <v>19</v>
      </c>
      <c r="Y54" s="32" t="s">
        <v>20</v>
      </c>
      <c r="Z54" s="168" t="s">
        <v>21</v>
      </c>
      <c r="AA54" s="32" t="s">
        <v>22</v>
      </c>
      <c r="AB54" s="32" t="s">
        <v>23</v>
      </c>
      <c r="AC54" s="32" t="s">
        <v>24</v>
      </c>
      <c r="AD54" s="168" t="s">
        <v>25</v>
      </c>
      <c r="AE54" s="32" t="s">
        <v>26</v>
      </c>
      <c r="AF54" s="32" t="s">
        <v>27</v>
      </c>
      <c r="AG54" s="32" t="s">
        <v>28</v>
      </c>
      <c r="AH54" s="168" t="s">
        <v>29</v>
      </c>
      <c r="AI54" s="32" t="s">
        <v>405</v>
      </c>
      <c r="AJ54" s="32" t="s">
        <v>407</v>
      </c>
      <c r="AK54" s="32" t="s">
        <v>448</v>
      </c>
      <c r="AL54" s="170" t="s">
        <v>465</v>
      </c>
      <c r="AM54" s="145" t="s">
        <v>467</v>
      </c>
      <c r="AN54" s="145" t="s">
        <v>483</v>
      </c>
      <c r="AO54" s="145" t="s">
        <v>475</v>
      </c>
      <c r="AP54" s="220" t="s">
        <v>520</v>
      </c>
      <c r="AQ54" s="145" t="s">
        <v>565</v>
      </c>
      <c r="AR54" s="145" t="s">
        <v>571</v>
      </c>
      <c r="AS54" s="145" t="s">
        <v>573</v>
      </c>
      <c r="AT54" s="220" t="s">
        <v>580</v>
      </c>
    </row>
    <row r="55" spans="2:46" x14ac:dyDescent="0.25">
      <c r="C55" s="33" t="s">
        <v>163</v>
      </c>
      <c r="D55" s="33" t="s">
        <v>164</v>
      </c>
      <c r="E55" s="34"/>
      <c r="F55" s="169">
        <v>430</v>
      </c>
      <c r="G55" s="34">
        <v>350</v>
      </c>
      <c r="H55" s="34">
        <v>1045</v>
      </c>
      <c r="I55" s="34">
        <v>980</v>
      </c>
      <c r="J55" s="169">
        <v>992</v>
      </c>
      <c r="K55" s="34">
        <v>1361</v>
      </c>
      <c r="L55" s="34">
        <v>727</v>
      </c>
      <c r="M55" s="34">
        <v>2833</v>
      </c>
      <c r="N55" s="169">
        <v>1566</v>
      </c>
      <c r="O55" s="34">
        <v>1690</v>
      </c>
      <c r="P55" s="34">
        <v>1528</v>
      </c>
      <c r="Q55" s="34">
        <v>3784</v>
      </c>
      <c r="R55" s="169">
        <v>3193</v>
      </c>
      <c r="S55" s="34">
        <v>3180</v>
      </c>
      <c r="T55" s="34">
        <v>3825</v>
      </c>
      <c r="U55" s="34">
        <v>5028</v>
      </c>
      <c r="V55" s="169">
        <v>2582</v>
      </c>
      <c r="W55" s="34">
        <v>3464</v>
      </c>
      <c r="X55" s="34">
        <v>2742</v>
      </c>
      <c r="Y55" s="34">
        <v>7859</v>
      </c>
      <c r="Z55" s="169">
        <v>7380</v>
      </c>
      <c r="AA55" s="34">
        <v>3164</v>
      </c>
      <c r="AB55" s="34">
        <v>3570</v>
      </c>
      <c r="AC55" s="34">
        <v>3593</v>
      </c>
      <c r="AD55" s="169">
        <v>3732</v>
      </c>
      <c r="AE55" s="34">
        <v>1705</v>
      </c>
      <c r="AF55" s="34">
        <v>4586</v>
      </c>
      <c r="AG55" s="34">
        <v>4082</v>
      </c>
      <c r="AH55" s="169">
        <v>2254</v>
      </c>
      <c r="AI55" s="34">
        <v>10273</v>
      </c>
      <c r="AJ55" s="34">
        <v>2973</v>
      </c>
      <c r="AK55" s="34">
        <v>2545</v>
      </c>
      <c r="AL55" s="169">
        <v>3913</v>
      </c>
      <c r="AM55" s="34">
        <v>5025</v>
      </c>
      <c r="AN55" s="34">
        <v>5895</v>
      </c>
      <c r="AO55" s="34">
        <v>6985</v>
      </c>
      <c r="AP55" s="221">
        <v>9016</v>
      </c>
      <c r="AQ55" s="34">
        <v>5959</v>
      </c>
      <c r="AR55" s="34">
        <v>6142</v>
      </c>
      <c r="AS55" s="34">
        <v>10012</v>
      </c>
      <c r="AT55" s="221">
        <v>11024</v>
      </c>
    </row>
    <row r="56" spans="2:46" ht="16.5" thickBot="1" x14ac:dyDescent="0.3">
      <c r="C56" s="22" t="s">
        <v>165</v>
      </c>
      <c r="D56" s="22" t="s">
        <v>166</v>
      </c>
      <c r="E56" s="4"/>
      <c r="F56" s="147">
        <v>129</v>
      </c>
      <c r="G56" s="4">
        <v>97</v>
      </c>
      <c r="H56" s="4">
        <v>339</v>
      </c>
      <c r="I56" s="4">
        <v>380</v>
      </c>
      <c r="J56" s="147">
        <v>320</v>
      </c>
      <c r="K56" s="4">
        <v>783</v>
      </c>
      <c r="L56" s="4">
        <v>450</v>
      </c>
      <c r="M56" s="4">
        <v>603</v>
      </c>
      <c r="N56" s="147">
        <v>367</v>
      </c>
      <c r="O56" s="4">
        <v>494</v>
      </c>
      <c r="P56" s="4">
        <v>423</v>
      </c>
      <c r="Q56" s="4">
        <v>905</v>
      </c>
      <c r="R56" s="147">
        <v>520</v>
      </c>
      <c r="S56" s="4">
        <v>699</v>
      </c>
      <c r="T56" s="4">
        <v>1060</v>
      </c>
      <c r="U56" s="4">
        <v>1191</v>
      </c>
      <c r="V56" s="147">
        <v>703</v>
      </c>
      <c r="W56" s="4">
        <v>782</v>
      </c>
      <c r="X56" s="4">
        <v>911</v>
      </c>
      <c r="Y56" s="4">
        <v>2514</v>
      </c>
      <c r="Z56" s="147">
        <v>3232</v>
      </c>
      <c r="AA56" s="4">
        <v>822</v>
      </c>
      <c r="AB56" s="4">
        <v>1686</v>
      </c>
      <c r="AC56" s="4">
        <v>643</v>
      </c>
      <c r="AD56" s="147">
        <v>568</v>
      </c>
      <c r="AE56" s="4">
        <v>619</v>
      </c>
      <c r="AF56" s="4">
        <v>2337</v>
      </c>
      <c r="AG56" s="4">
        <v>1921</v>
      </c>
      <c r="AH56" s="147">
        <v>1038</v>
      </c>
      <c r="AI56" s="4">
        <v>7341</v>
      </c>
      <c r="AJ56" s="4">
        <v>1307</v>
      </c>
      <c r="AK56" s="4">
        <v>1332</v>
      </c>
      <c r="AL56" s="147">
        <v>901</v>
      </c>
      <c r="AM56" s="4">
        <v>1418</v>
      </c>
      <c r="AN56" s="4">
        <v>3928</v>
      </c>
      <c r="AO56" s="4">
        <v>3384</v>
      </c>
      <c r="AP56" s="222">
        <v>2242</v>
      </c>
      <c r="AQ56" s="102">
        <v>2672</v>
      </c>
      <c r="AR56" s="102">
        <v>1515</v>
      </c>
      <c r="AS56" s="102">
        <v>3867</v>
      </c>
      <c r="AT56" s="222">
        <v>1960</v>
      </c>
    </row>
    <row r="57" spans="2:46" x14ac:dyDescent="0.25">
      <c r="C57" s="91" t="s">
        <v>167</v>
      </c>
      <c r="D57" s="91" t="s">
        <v>168</v>
      </c>
      <c r="E57" s="92"/>
      <c r="F57" s="171">
        <v>301</v>
      </c>
      <c r="G57" s="92">
        <v>253</v>
      </c>
      <c r="H57" s="92">
        <v>705</v>
      </c>
      <c r="I57" s="92">
        <v>601</v>
      </c>
      <c r="J57" s="171">
        <v>672</v>
      </c>
      <c r="K57" s="92">
        <v>577</v>
      </c>
      <c r="L57" s="92">
        <v>277</v>
      </c>
      <c r="M57" s="92">
        <v>2230</v>
      </c>
      <c r="N57" s="171">
        <v>1198</v>
      </c>
      <c r="O57" s="92">
        <v>1197</v>
      </c>
      <c r="P57" s="92">
        <v>1105</v>
      </c>
      <c r="Q57" s="92">
        <v>2879</v>
      </c>
      <c r="R57" s="171">
        <v>2672</v>
      </c>
      <c r="S57" s="92">
        <v>2481</v>
      </c>
      <c r="T57" s="92">
        <v>2766</v>
      </c>
      <c r="U57" s="92">
        <v>3837</v>
      </c>
      <c r="V57" s="171">
        <v>1878</v>
      </c>
      <c r="W57" s="92">
        <v>2683</v>
      </c>
      <c r="X57" s="92">
        <v>1830</v>
      </c>
      <c r="Y57" s="92">
        <v>5345</v>
      </c>
      <c r="Z57" s="171">
        <v>4148</v>
      </c>
      <c r="AA57" s="92">
        <v>2342</v>
      </c>
      <c r="AB57" s="92">
        <v>1884</v>
      </c>
      <c r="AC57" s="92">
        <v>2949</v>
      </c>
      <c r="AD57" s="171">
        <v>3163</v>
      </c>
      <c r="AE57" s="92">
        <v>1086</v>
      </c>
      <c r="AF57" s="92">
        <v>2249</v>
      </c>
      <c r="AG57" s="92">
        <v>2161</v>
      </c>
      <c r="AH57" s="171">
        <v>1215</v>
      </c>
      <c r="AI57" s="92">
        <v>2933</v>
      </c>
      <c r="AJ57" s="92">
        <v>1666</v>
      </c>
      <c r="AK57" s="92">
        <v>1213</v>
      </c>
      <c r="AL57" s="171">
        <v>3011</v>
      </c>
      <c r="AM57" s="92">
        <v>3607</v>
      </c>
      <c r="AN57" s="92">
        <v>1967</v>
      </c>
      <c r="AO57" s="92">
        <v>3602</v>
      </c>
      <c r="AP57" s="223">
        <v>6774</v>
      </c>
      <c r="AQ57" s="92">
        <v>3286</v>
      </c>
      <c r="AR57" s="92">
        <v>4628</v>
      </c>
      <c r="AS57" s="92">
        <v>6145</v>
      </c>
      <c r="AT57" s="223">
        <v>9063</v>
      </c>
    </row>
    <row r="58" spans="2:46" ht="16.5" thickBot="1" x14ac:dyDescent="0.3">
      <c r="C58" s="105"/>
      <c r="D58" s="105"/>
      <c r="E58" s="106"/>
      <c r="F58" s="172">
        <v>0.7</v>
      </c>
      <c r="G58" s="109">
        <v>0.72285714285714286</v>
      </c>
      <c r="H58" s="109">
        <v>0.67464114832535882</v>
      </c>
      <c r="I58" s="109">
        <v>0.61326530612244901</v>
      </c>
      <c r="J58" s="172">
        <v>0.67741935483870963</v>
      </c>
      <c r="K58" s="109">
        <v>0.42395297575312269</v>
      </c>
      <c r="L58" s="109">
        <v>0.38101788170563961</v>
      </c>
      <c r="M58" s="109">
        <v>0.78715142957995055</v>
      </c>
      <c r="N58" s="172">
        <v>0.76500638569604085</v>
      </c>
      <c r="O58" s="109">
        <v>0.70828402366863907</v>
      </c>
      <c r="P58" s="109">
        <v>0.72316753926701571</v>
      </c>
      <c r="Q58" s="109">
        <v>0.76083509513742076</v>
      </c>
      <c r="R58" s="172">
        <v>0.83683056686501722</v>
      </c>
      <c r="S58" s="109">
        <v>0.78018867924528301</v>
      </c>
      <c r="T58" s="109">
        <v>0.72313725490196079</v>
      </c>
      <c r="U58" s="109">
        <v>0.76312649164677804</v>
      </c>
      <c r="V58" s="172">
        <v>0.72734314484895435</v>
      </c>
      <c r="W58" s="109">
        <v>0.77453810623556585</v>
      </c>
      <c r="X58" s="109">
        <v>0.66739606126914663</v>
      </c>
      <c r="Y58" s="109">
        <v>0.68011197353352848</v>
      </c>
      <c r="Z58" s="172">
        <v>0.56205962059620596</v>
      </c>
      <c r="AA58" s="109">
        <v>0.74020227560050567</v>
      </c>
      <c r="AB58" s="109">
        <v>0.5277310924369748</v>
      </c>
      <c r="AC58" s="109">
        <v>0.82076259393264683</v>
      </c>
      <c r="AD58" s="172">
        <v>0.847534833869239</v>
      </c>
      <c r="AE58" s="109">
        <v>0.63695014662756599</v>
      </c>
      <c r="AF58" s="109">
        <v>0.4904055822067161</v>
      </c>
      <c r="AG58" s="109">
        <v>0.52939735423811862</v>
      </c>
      <c r="AH58" s="172">
        <v>0.53904170363797688</v>
      </c>
      <c r="AI58" s="109">
        <v>0.28550569453908303</v>
      </c>
      <c r="AJ58" s="109">
        <v>0.560376723847965</v>
      </c>
      <c r="AK58" s="109">
        <v>0.47662082514734772</v>
      </c>
      <c r="AL58" s="172">
        <v>0.76948632762586255</v>
      </c>
      <c r="AM58" s="109">
        <v>0.71781094527363187</v>
      </c>
      <c r="AN58" s="109">
        <v>0.33367260390161152</v>
      </c>
      <c r="AO58" s="109">
        <v>0.51567644953471725</v>
      </c>
      <c r="AP58" s="224">
        <v>0.75133096716947645</v>
      </c>
      <c r="AQ58" s="109">
        <v>0.5514348044973989</v>
      </c>
      <c r="AR58" s="109">
        <v>0.75350048844024797</v>
      </c>
      <c r="AS58" s="109">
        <v>0.6137634838194167</v>
      </c>
      <c r="AT58" s="224">
        <v>0.82211538461538458</v>
      </c>
    </row>
    <row r="59" spans="2:46" x14ac:dyDescent="0.25">
      <c r="B59" s="2"/>
      <c r="C59" s="94" t="s">
        <v>169</v>
      </c>
      <c r="D59" s="94" t="s">
        <v>170</v>
      </c>
      <c r="E59" s="95"/>
      <c r="F59" s="164">
        <v>116</v>
      </c>
      <c r="G59" s="95">
        <v>159</v>
      </c>
      <c r="H59" s="95">
        <v>178</v>
      </c>
      <c r="I59" s="95">
        <v>251</v>
      </c>
      <c r="J59" s="164">
        <v>331</v>
      </c>
      <c r="K59" s="95">
        <v>289</v>
      </c>
      <c r="L59" s="95">
        <v>294</v>
      </c>
      <c r="M59" s="95">
        <v>377</v>
      </c>
      <c r="N59" s="164">
        <v>296</v>
      </c>
      <c r="O59" s="95">
        <v>314</v>
      </c>
      <c r="P59" s="95">
        <v>426</v>
      </c>
      <c r="Q59" s="95">
        <v>636</v>
      </c>
      <c r="R59" s="164">
        <v>553</v>
      </c>
      <c r="S59" s="95">
        <v>588</v>
      </c>
      <c r="T59" s="95">
        <v>757</v>
      </c>
      <c r="U59" s="95">
        <v>922</v>
      </c>
      <c r="V59" s="164">
        <v>717</v>
      </c>
      <c r="W59" s="95">
        <v>697</v>
      </c>
      <c r="X59" s="95">
        <v>997</v>
      </c>
      <c r="Y59" s="95">
        <v>1137</v>
      </c>
      <c r="Z59" s="164">
        <v>1090</v>
      </c>
      <c r="AA59" s="95">
        <v>964</v>
      </c>
      <c r="AB59" s="95">
        <v>782</v>
      </c>
      <c r="AC59" s="95">
        <v>1478</v>
      </c>
      <c r="AD59" s="164">
        <v>1225</v>
      </c>
      <c r="AE59" s="95">
        <v>1042</v>
      </c>
      <c r="AF59" s="95">
        <v>1139</v>
      </c>
      <c r="AG59" s="95">
        <v>1480</v>
      </c>
      <c r="AH59" s="164">
        <v>1194</v>
      </c>
      <c r="AI59" s="95">
        <v>1452</v>
      </c>
      <c r="AJ59" s="95">
        <v>1392</v>
      </c>
      <c r="AK59" s="95">
        <v>1690</v>
      </c>
      <c r="AL59" s="164">
        <v>1670</v>
      </c>
      <c r="AM59" s="95">
        <v>1748</v>
      </c>
      <c r="AN59" s="95">
        <v>1601</v>
      </c>
      <c r="AO59" s="95">
        <v>1675</v>
      </c>
      <c r="AP59" s="225">
        <v>1963</v>
      </c>
      <c r="AQ59" s="95">
        <v>1926</v>
      </c>
      <c r="AR59" s="95">
        <v>1852</v>
      </c>
      <c r="AS59" s="95">
        <v>2981</v>
      </c>
      <c r="AT59" s="225">
        <v>2086</v>
      </c>
    </row>
    <row r="60" spans="2:46" ht="16.5" thickBot="1" x14ac:dyDescent="0.3">
      <c r="B60" s="2"/>
      <c r="C60" s="85"/>
      <c r="D60" s="85"/>
      <c r="E60" s="86"/>
      <c r="F60" s="163">
        <v>0.26976744186046514</v>
      </c>
      <c r="G60" s="100">
        <v>0.45428571428571429</v>
      </c>
      <c r="H60" s="100">
        <v>0.17033492822966506</v>
      </c>
      <c r="I60" s="100">
        <v>0.25612244897959185</v>
      </c>
      <c r="J60" s="163">
        <v>0.33366935483870969</v>
      </c>
      <c r="K60" s="100">
        <v>0.21234386480529022</v>
      </c>
      <c r="L60" s="100">
        <v>0.40440165061898214</v>
      </c>
      <c r="M60" s="100">
        <v>0.13307447935051184</v>
      </c>
      <c r="N60" s="163">
        <v>0.18901660280970625</v>
      </c>
      <c r="O60" s="100">
        <v>0.18579881656804734</v>
      </c>
      <c r="P60" s="100">
        <v>0.27879581151832461</v>
      </c>
      <c r="Q60" s="100">
        <v>0.16807610993657504</v>
      </c>
      <c r="R60" s="163">
        <v>0.17319135609145006</v>
      </c>
      <c r="S60" s="100">
        <v>0.18490566037735848</v>
      </c>
      <c r="T60" s="100">
        <v>0.19790849673202615</v>
      </c>
      <c r="U60" s="100">
        <v>0.18337311058074782</v>
      </c>
      <c r="V60" s="163">
        <v>0.27769171185127806</v>
      </c>
      <c r="W60" s="100">
        <v>0.20121247113163973</v>
      </c>
      <c r="X60" s="100">
        <v>0.3636032093362509</v>
      </c>
      <c r="Y60" s="100">
        <v>0.14467489502481232</v>
      </c>
      <c r="Z60" s="163">
        <v>0.14769647696476965</v>
      </c>
      <c r="AA60" s="100">
        <v>0.30467762326169406</v>
      </c>
      <c r="AB60" s="100">
        <v>0.21904761904761905</v>
      </c>
      <c r="AC60" s="100">
        <v>0.411355413303646</v>
      </c>
      <c r="AD60" s="163">
        <v>0.32824222936763131</v>
      </c>
      <c r="AE60" s="100">
        <v>0.6111436950146627</v>
      </c>
      <c r="AF60" s="100">
        <v>0.24836458787614479</v>
      </c>
      <c r="AG60" s="100">
        <v>0.3625673689367957</v>
      </c>
      <c r="AH60" s="163">
        <v>0.52972493345164151</v>
      </c>
      <c r="AI60" s="100">
        <v>0.1413413803173367</v>
      </c>
      <c r="AJ60" s="100">
        <v>0.46821392532795159</v>
      </c>
      <c r="AK60" s="100">
        <v>0.66404715127701375</v>
      </c>
      <c r="AL60" s="163">
        <v>0.42678251980577564</v>
      </c>
      <c r="AM60" s="100">
        <v>0.34786069651741292</v>
      </c>
      <c r="AN60" s="100">
        <v>0.27158608990670058</v>
      </c>
      <c r="AO60" s="100">
        <v>0.23979957050823192</v>
      </c>
      <c r="AP60" s="226">
        <v>0.21772404614019522</v>
      </c>
      <c r="AQ60" s="89">
        <v>0.32320859204564523</v>
      </c>
      <c r="AR60" s="89">
        <v>0.30153044610875901</v>
      </c>
      <c r="AS60" s="89">
        <v>0.2977427087495006</v>
      </c>
      <c r="AT60" s="226">
        <v>0.18922351233671988</v>
      </c>
    </row>
    <row r="61" spans="2:46" x14ac:dyDescent="0.25">
      <c r="C61" s="91" t="s">
        <v>175</v>
      </c>
      <c r="D61" s="91" t="s">
        <v>176</v>
      </c>
      <c r="E61" s="99"/>
      <c r="F61" s="171">
        <v>185</v>
      </c>
      <c r="G61" s="92">
        <v>94</v>
      </c>
      <c r="H61" s="92">
        <v>526</v>
      </c>
      <c r="I61" s="99">
        <v>350</v>
      </c>
      <c r="J61" s="171">
        <v>340</v>
      </c>
      <c r="K61" s="92">
        <v>288</v>
      </c>
      <c r="L61" s="92">
        <v>-17</v>
      </c>
      <c r="M61" s="99">
        <v>1854</v>
      </c>
      <c r="N61" s="171">
        <v>901</v>
      </c>
      <c r="O61" s="92">
        <v>884</v>
      </c>
      <c r="P61" s="92">
        <v>678</v>
      </c>
      <c r="Q61" s="99">
        <v>2244</v>
      </c>
      <c r="R61" s="171">
        <v>2119</v>
      </c>
      <c r="S61" s="92">
        <v>1892</v>
      </c>
      <c r="T61" s="92">
        <v>2009</v>
      </c>
      <c r="U61" s="99">
        <v>2916</v>
      </c>
      <c r="V61" s="171">
        <v>1161</v>
      </c>
      <c r="W61" s="92">
        <v>1986</v>
      </c>
      <c r="X61" s="92">
        <v>833</v>
      </c>
      <c r="Y61" s="99">
        <v>4208</v>
      </c>
      <c r="Z61" s="171">
        <v>3057</v>
      </c>
      <c r="AA61" s="92">
        <v>1379</v>
      </c>
      <c r="AB61" s="92">
        <v>1101</v>
      </c>
      <c r="AC61" s="99">
        <v>1472</v>
      </c>
      <c r="AD61" s="171">
        <v>1938</v>
      </c>
      <c r="AE61" s="92">
        <v>44</v>
      </c>
      <c r="AF61" s="92">
        <v>1110</v>
      </c>
      <c r="AG61" s="99">
        <v>681</v>
      </c>
      <c r="AH61" s="171">
        <v>20</v>
      </c>
      <c r="AI61" s="92">
        <v>1481</v>
      </c>
      <c r="AJ61" s="92">
        <v>274</v>
      </c>
      <c r="AK61" s="92">
        <v>-477</v>
      </c>
      <c r="AL61" s="171">
        <v>1341</v>
      </c>
      <c r="AM61" s="92">
        <v>1859</v>
      </c>
      <c r="AN61" s="92">
        <v>366</v>
      </c>
      <c r="AO61" s="92">
        <v>1926</v>
      </c>
      <c r="AP61" s="223">
        <v>4811</v>
      </c>
      <c r="AQ61" s="92">
        <v>1360</v>
      </c>
      <c r="AR61" s="92">
        <v>2776</v>
      </c>
      <c r="AS61" s="92">
        <v>3163</v>
      </c>
      <c r="AT61" s="223">
        <v>6977</v>
      </c>
    </row>
    <row r="62" spans="2:46" ht="16.5" thickBot="1" x14ac:dyDescent="0.3">
      <c r="C62" s="105"/>
      <c r="D62" s="105"/>
      <c r="E62" s="28"/>
      <c r="F62" s="172">
        <v>0.43023255813953487</v>
      </c>
      <c r="G62" s="109">
        <v>0.26857142857142857</v>
      </c>
      <c r="H62" s="109">
        <v>0.50334928229665077</v>
      </c>
      <c r="I62" s="109">
        <v>0.35714285714285715</v>
      </c>
      <c r="J62" s="172">
        <v>0.34274193548387094</v>
      </c>
      <c r="K62" s="109">
        <v>0.21160911094783247</v>
      </c>
      <c r="L62" s="109">
        <v>-2.3383768913342505E-2</v>
      </c>
      <c r="M62" s="109">
        <v>0.65442993293328622</v>
      </c>
      <c r="N62" s="172">
        <v>0.57535121328224781</v>
      </c>
      <c r="O62" s="109">
        <v>0.52307692307692311</v>
      </c>
      <c r="P62" s="109">
        <v>0.44371727748691098</v>
      </c>
      <c r="Q62" s="109">
        <v>0.59302325581395354</v>
      </c>
      <c r="R62" s="172">
        <v>0.66363921077356713</v>
      </c>
      <c r="S62" s="109">
        <v>0.59496855345911948</v>
      </c>
      <c r="T62" s="109">
        <v>0.52522875816993464</v>
      </c>
      <c r="U62" s="109">
        <v>0.57995226730310268</v>
      </c>
      <c r="V62" s="172">
        <v>0.44965143299767624</v>
      </c>
      <c r="W62" s="109">
        <v>0.57332563510392609</v>
      </c>
      <c r="X62" s="109">
        <v>0.30379285193289568</v>
      </c>
      <c r="Y62" s="109">
        <v>0.53543707850871614</v>
      </c>
      <c r="Z62" s="172">
        <v>0.41422764227642278</v>
      </c>
      <c r="AA62" s="109">
        <v>0.43584070796460178</v>
      </c>
      <c r="AB62" s="109">
        <v>0.30840336134453783</v>
      </c>
      <c r="AC62" s="109">
        <v>0.4096854995825216</v>
      </c>
      <c r="AD62" s="172">
        <v>0.51929260450160775</v>
      </c>
      <c r="AE62" s="109">
        <v>2.5806451612903226E-2</v>
      </c>
      <c r="AF62" s="109">
        <v>0.2420409943305713</v>
      </c>
      <c r="AG62" s="109">
        <v>0.16682998530132287</v>
      </c>
      <c r="AH62" s="172">
        <v>8.8731144631765749E-3</v>
      </c>
      <c r="AI62" s="109">
        <v>0.14416431422174633</v>
      </c>
      <c r="AJ62" s="109">
        <v>9.2162798520013453E-2</v>
      </c>
      <c r="AK62" s="109">
        <v>-0.187426326129666</v>
      </c>
      <c r="AL62" s="172">
        <v>0.34270380782008691</v>
      </c>
      <c r="AM62" s="109">
        <v>0.3699502487562189</v>
      </c>
      <c r="AN62" s="109">
        <v>6.2086513994910941E-2</v>
      </c>
      <c r="AO62" s="109">
        <v>0.27573371510379385</v>
      </c>
      <c r="AP62" s="224">
        <v>0.53360692102928131</v>
      </c>
      <c r="AQ62" s="109">
        <v>0.22822621245175365</v>
      </c>
      <c r="AR62" s="109">
        <v>0.45197004233148802</v>
      </c>
      <c r="AS62" s="109">
        <v>0.31592089492608871</v>
      </c>
      <c r="AT62" s="224">
        <v>0.63289187227866472</v>
      </c>
    </row>
    <row r="63" spans="2:46" x14ac:dyDescent="0.25">
      <c r="C63" s="94" t="s">
        <v>177</v>
      </c>
      <c r="D63" s="94" t="s">
        <v>178</v>
      </c>
      <c r="E63" s="103"/>
      <c r="F63" s="164" t="s">
        <v>160</v>
      </c>
      <c r="G63" s="95" t="s">
        <v>160</v>
      </c>
      <c r="H63" s="95" t="s">
        <v>160</v>
      </c>
      <c r="I63" s="103">
        <v>0</v>
      </c>
      <c r="J63" s="164" t="s">
        <v>160</v>
      </c>
      <c r="K63" s="95" t="s">
        <v>160</v>
      </c>
      <c r="L63" s="95" t="s">
        <v>160</v>
      </c>
      <c r="M63" s="103">
        <v>0</v>
      </c>
      <c r="N63" s="164" t="s">
        <v>160</v>
      </c>
      <c r="O63" s="95">
        <v>46</v>
      </c>
      <c r="P63" s="95">
        <v>19</v>
      </c>
      <c r="Q63" s="103">
        <v>22</v>
      </c>
      <c r="R63" s="164">
        <v>42</v>
      </c>
      <c r="S63" s="95">
        <v>97</v>
      </c>
      <c r="T63" s="95">
        <v>76</v>
      </c>
      <c r="U63" s="103">
        <v>47</v>
      </c>
      <c r="V63" s="164">
        <v>42</v>
      </c>
      <c r="W63" s="95">
        <v>40</v>
      </c>
      <c r="X63" s="95">
        <v>66</v>
      </c>
      <c r="Y63" s="103">
        <v>60</v>
      </c>
      <c r="Z63" s="164">
        <v>49</v>
      </c>
      <c r="AA63" s="95">
        <v>44</v>
      </c>
      <c r="AB63" s="95">
        <v>42</v>
      </c>
      <c r="AC63" s="103">
        <v>66</v>
      </c>
      <c r="AD63" s="164">
        <v>63</v>
      </c>
      <c r="AE63" s="95">
        <v>41</v>
      </c>
      <c r="AF63" s="95">
        <v>53</v>
      </c>
      <c r="AG63" s="103">
        <v>254</v>
      </c>
      <c r="AH63" s="164">
        <v>112</v>
      </c>
      <c r="AI63" s="95">
        <v>63</v>
      </c>
      <c r="AJ63" s="95">
        <v>70</v>
      </c>
      <c r="AK63" s="95">
        <v>78</v>
      </c>
      <c r="AL63" s="164">
        <v>300</v>
      </c>
      <c r="AM63" s="95">
        <v>220</v>
      </c>
      <c r="AN63" s="95">
        <v>199</v>
      </c>
      <c r="AO63" s="95">
        <v>120</v>
      </c>
      <c r="AP63" s="225">
        <v>51</v>
      </c>
      <c r="AQ63" s="95">
        <v>51</v>
      </c>
      <c r="AR63" s="95">
        <v>52</v>
      </c>
      <c r="AS63" s="95">
        <v>-36</v>
      </c>
      <c r="AT63" s="225">
        <v>60</v>
      </c>
    </row>
    <row r="64" spans="2:46" x14ac:dyDescent="0.25">
      <c r="C64" s="35" t="s">
        <v>179</v>
      </c>
      <c r="D64" s="35" t="s">
        <v>180</v>
      </c>
      <c r="E64" s="36"/>
      <c r="F64" s="173" t="s">
        <v>160</v>
      </c>
      <c r="G64" s="37" t="s">
        <v>160</v>
      </c>
      <c r="H64" s="37" t="s">
        <v>160</v>
      </c>
      <c r="I64" s="36" t="s">
        <v>160</v>
      </c>
      <c r="J64" s="173" t="s">
        <v>160</v>
      </c>
      <c r="K64" s="37">
        <v>10</v>
      </c>
      <c r="L64" s="37">
        <v>0</v>
      </c>
      <c r="M64" s="36">
        <v>0</v>
      </c>
      <c r="N64" s="173" t="s">
        <v>160</v>
      </c>
      <c r="O64" s="37">
        <v>9</v>
      </c>
      <c r="P64" s="37">
        <v>5</v>
      </c>
      <c r="Q64" s="36">
        <v>5</v>
      </c>
      <c r="R64" s="173" t="s">
        <v>160</v>
      </c>
      <c r="S64" s="37">
        <v>10</v>
      </c>
      <c r="T64" s="37">
        <v>9</v>
      </c>
      <c r="U64" s="36">
        <v>10</v>
      </c>
      <c r="V64" s="173" t="s">
        <v>160</v>
      </c>
      <c r="W64" s="37">
        <v>24</v>
      </c>
      <c r="X64" s="37">
        <v>13</v>
      </c>
      <c r="Y64" s="36">
        <v>11</v>
      </c>
      <c r="Z64" s="173" t="s">
        <v>160</v>
      </c>
      <c r="AA64" s="37">
        <v>42</v>
      </c>
      <c r="AB64" s="37">
        <v>106</v>
      </c>
      <c r="AC64" s="36">
        <v>133</v>
      </c>
      <c r="AD64" s="173" t="s">
        <v>160</v>
      </c>
      <c r="AE64" s="37">
        <v>163</v>
      </c>
      <c r="AF64" s="37">
        <v>5</v>
      </c>
      <c r="AG64" s="36">
        <v>5</v>
      </c>
      <c r="AH64" s="173" t="s">
        <v>160</v>
      </c>
      <c r="AI64" s="37">
        <v>5</v>
      </c>
      <c r="AJ64" s="37">
        <v>4</v>
      </c>
      <c r="AK64" s="37">
        <v>3</v>
      </c>
      <c r="AL64" s="173" t="s">
        <v>160</v>
      </c>
      <c r="AM64" s="37" t="s">
        <v>160</v>
      </c>
      <c r="AN64" s="37" t="s">
        <v>160</v>
      </c>
      <c r="AO64" s="37" t="s">
        <v>160</v>
      </c>
      <c r="AP64" s="227" t="s">
        <v>160</v>
      </c>
      <c r="AQ64" s="108" t="s">
        <v>160</v>
      </c>
      <c r="AR64" s="108" t="s">
        <v>160</v>
      </c>
      <c r="AS64" s="108" t="s">
        <v>160</v>
      </c>
      <c r="AT64" s="227" t="s">
        <v>160</v>
      </c>
    </row>
    <row r="65" spans="3:46" x14ac:dyDescent="0.25">
      <c r="C65" s="22" t="s">
        <v>181</v>
      </c>
      <c r="D65" s="22" t="s">
        <v>182</v>
      </c>
      <c r="E65" s="24"/>
      <c r="F65" s="147">
        <v>26</v>
      </c>
      <c r="G65" s="4">
        <v>36</v>
      </c>
      <c r="H65" s="4">
        <v>51</v>
      </c>
      <c r="I65" s="24">
        <v>24</v>
      </c>
      <c r="J65" s="147">
        <v>15</v>
      </c>
      <c r="K65" s="4">
        <v>8</v>
      </c>
      <c r="L65" s="4">
        <v>30</v>
      </c>
      <c r="M65" s="24">
        <v>72</v>
      </c>
      <c r="N65" s="147">
        <v>50</v>
      </c>
      <c r="O65" s="4">
        <v>62</v>
      </c>
      <c r="P65" s="4">
        <v>66</v>
      </c>
      <c r="Q65" s="24">
        <v>66</v>
      </c>
      <c r="R65" s="147">
        <v>88</v>
      </c>
      <c r="S65" s="4">
        <v>89</v>
      </c>
      <c r="T65" s="4">
        <v>143</v>
      </c>
      <c r="U65" s="24">
        <v>235</v>
      </c>
      <c r="V65" s="147">
        <v>148</v>
      </c>
      <c r="W65" s="4">
        <v>157</v>
      </c>
      <c r="X65" s="4">
        <v>97</v>
      </c>
      <c r="Y65" s="24">
        <v>208</v>
      </c>
      <c r="Z65" s="147">
        <v>210</v>
      </c>
      <c r="AA65" s="4">
        <v>160</v>
      </c>
      <c r="AB65" s="4">
        <v>94</v>
      </c>
      <c r="AC65" s="24">
        <v>117</v>
      </c>
      <c r="AD65" s="147">
        <v>89</v>
      </c>
      <c r="AE65" s="4">
        <v>14</v>
      </c>
      <c r="AF65" s="4">
        <v>68</v>
      </c>
      <c r="AG65" s="24">
        <v>16</v>
      </c>
      <c r="AH65" s="147">
        <v>32</v>
      </c>
      <c r="AI65" s="4">
        <v>39</v>
      </c>
      <c r="AJ65" s="4">
        <v>40</v>
      </c>
      <c r="AK65" s="4">
        <v>50</v>
      </c>
      <c r="AL65" s="147">
        <v>95</v>
      </c>
      <c r="AM65" s="4">
        <v>66</v>
      </c>
      <c r="AN65" s="4">
        <v>87</v>
      </c>
      <c r="AO65" s="4">
        <v>167</v>
      </c>
      <c r="AP65" s="222">
        <v>242</v>
      </c>
      <c r="AQ65" s="102">
        <v>186</v>
      </c>
      <c r="AR65" s="102">
        <v>139</v>
      </c>
      <c r="AS65" s="102">
        <v>220</v>
      </c>
      <c r="AT65" s="222">
        <v>308</v>
      </c>
    </row>
    <row r="66" spans="3:46" x14ac:dyDescent="0.25">
      <c r="C66" s="35" t="s">
        <v>183</v>
      </c>
      <c r="D66" s="35" t="s">
        <v>184</v>
      </c>
      <c r="E66" s="36"/>
      <c r="F66" s="173" t="s">
        <v>160</v>
      </c>
      <c r="G66" s="37" t="s">
        <v>160</v>
      </c>
      <c r="H66" s="37" t="s">
        <v>160</v>
      </c>
      <c r="I66" s="36">
        <v>116</v>
      </c>
      <c r="J66" s="173" t="s">
        <v>160</v>
      </c>
      <c r="K66" s="37" t="s">
        <v>160</v>
      </c>
      <c r="L66" s="37" t="s">
        <v>160</v>
      </c>
      <c r="M66" s="36" t="s">
        <v>160</v>
      </c>
      <c r="N66" s="173" t="s">
        <v>160</v>
      </c>
      <c r="O66" s="37" t="s">
        <v>160</v>
      </c>
      <c r="P66" s="37" t="s">
        <v>160</v>
      </c>
      <c r="Q66" s="36">
        <v>2</v>
      </c>
      <c r="R66" s="173" t="s">
        <v>160</v>
      </c>
      <c r="S66" s="37" t="s">
        <v>160</v>
      </c>
      <c r="T66" s="37" t="s">
        <v>160</v>
      </c>
      <c r="U66" s="36" t="s">
        <v>160</v>
      </c>
      <c r="V66" s="173" t="s">
        <v>160</v>
      </c>
      <c r="W66" s="37" t="s">
        <v>160</v>
      </c>
      <c r="X66" s="37" t="s">
        <v>160</v>
      </c>
      <c r="Y66" s="36" t="s">
        <v>160</v>
      </c>
      <c r="Z66" s="173" t="s">
        <v>160</v>
      </c>
      <c r="AA66" s="37" t="s">
        <v>160</v>
      </c>
      <c r="AB66" s="37" t="s">
        <v>160</v>
      </c>
      <c r="AC66" s="36" t="s">
        <v>160</v>
      </c>
      <c r="AD66" s="173" t="s">
        <v>160</v>
      </c>
      <c r="AE66" s="37" t="s">
        <v>160</v>
      </c>
      <c r="AF66" s="37" t="s">
        <v>160</v>
      </c>
      <c r="AG66" s="36" t="s">
        <v>160</v>
      </c>
      <c r="AH66" s="173" t="s">
        <v>160</v>
      </c>
      <c r="AI66" s="37" t="s">
        <v>160</v>
      </c>
      <c r="AJ66" s="37" t="s">
        <v>160</v>
      </c>
      <c r="AK66" s="37" t="s">
        <v>160</v>
      </c>
      <c r="AL66" s="173" t="s">
        <v>160</v>
      </c>
      <c r="AM66" s="37" t="s">
        <v>160</v>
      </c>
      <c r="AN66" s="37" t="s">
        <v>160</v>
      </c>
      <c r="AO66" s="37" t="s">
        <v>160</v>
      </c>
      <c r="AP66" s="227" t="s">
        <v>160</v>
      </c>
      <c r="AQ66" s="108" t="s">
        <v>160</v>
      </c>
      <c r="AR66" s="108" t="s">
        <v>160</v>
      </c>
      <c r="AS66" s="108" t="s">
        <v>160</v>
      </c>
      <c r="AT66" s="227" t="s">
        <v>160</v>
      </c>
    </row>
    <row r="67" spans="3:46" x14ac:dyDescent="0.25">
      <c r="C67" s="22" t="s">
        <v>185</v>
      </c>
      <c r="D67" s="22" t="s">
        <v>186</v>
      </c>
      <c r="E67" s="24"/>
      <c r="F67" s="147">
        <v>2</v>
      </c>
      <c r="G67" s="4">
        <v>5</v>
      </c>
      <c r="H67" s="4">
        <v>4</v>
      </c>
      <c r="I67" s="24">
        <v>2</v>
      </c>
      <c r="J67" s="147" t="s">
        <v>160</v>
      </c>
      <c r="K67" s="4" t="s">
        <v>160</v>
      </c>
      <c r="L67" s="4" t="s">
        <v>160</v>
      </c>
      <c r="M67" s="24" t="s">
        <v>160</v>
      </c>
      <c r="N67" s="147">
        <v>24</v>
      </c>
      <c r="O67" s="4">
        <v>-24</v>
      </c>
      <c r="P67" s="4" t="s">
        <v>160</v>
      </c>
      <c r="Q67" s="24" t="s">
        <v>160</v>
      </c>
      <c r="R67" s="147" t="s">
        <v>160</v>
      </c>
      <c r="S67" s="4" t="s">
        <v>160</v>
      </c>
      <c r="T67" s="4" t="s">
        <v>160</v>
      </c>
      <c r="U67" s="24" t="s">
        <v>160</v>
      </c>
      <c r="V67" s="147" t="s">
        <v>160</v>
      </c>
      <c r="W67" s="4" t="s">
        <v>160</v>
      </c>
      <c r="X67" s="4" t="s">
        <v>160</v>
      </c>
      <c r="Y67" s="24" t="s">
        <v>160</v>
      </c>
      <c r="Z67" s="147" t="s">
        <v>160</v>
      </c>
      <c r="AA67" s="4" t="s">
        <v>160</v>
      </c>
      <c r="AB67" s="4" t="s">
        <v>160</v>
      </c>
      <c r="AC67" s="24" t="s">
        <v>160</v>
      </c>
      <c r="AD67" s="147" t="s">
        <v>160</v>
      </c>
      <c r="AE67" s="4" t="s">
        <v>160</v>
      </c>
      <c r="AF67" s="4" t="s">
        <v>160</v>
      </c>
      <c r="AG67" s="24" t="s">
        <v>160</v>
      </c>
      <c r="AH67" s="147">
        <v>388</v>
      </c>
      <c r="AI67" s="4">
        <v>706</v>
      </c>
      <c r="AJ67" s="4">
        <v>189</v>
      </c>
      <c r="AK67" s="4">
        <v>-983</v>
      </c>
      <c r="AL67" s="147" t="s">
        <v>160</v>
      </c>
      <c r="AM67" s="4">
        <v>124</v>
      </c>
      <c r="AN67" s="4">
        <v>608</v>
      </c>
      <c r="AO67" s="4">
        <v>-361</v>
      </c>
      <c r="AP67" s="222">
        <v>565</v>
      </c>
      <c r="AQ67" s="102">
        <v>272</v>
      </c>
      <c r="AR67" s="102">
        <v>-134</v>
      </c>
      <c r="AS67" s="102">
        <v>-312</v>
      </c>
      <c r="AT67" s="222" t="s">
        <v>160</v>
      </c>
    </row>
    <row r="68" spans="3:46" x14ac:dyDescent="0.25">
      <c r="C68" s="35" t="s">
        <v>187</v>
      </c>
      <c r="D68" s="35" t="s">
        <v>188</v>
      </c>
      <c r="E68" s="36"/>
      <c r="F68" s="173" t="s">
        <v>160</v>
      </c>
      <c r="G68" s="37" t="s">
        <v>160</v>
      </c>
      <c r="H68" s="37" t="s">
        <v>160</v>
      </c>
      <c r="I68" s="36" t="s">
        <v>160</v>
      </c>
      <c r="J68" s="173" t="s">
        <v>160</v>
      </c>
      <c r="K68" s="37" t="s">
        <v>160</v>
      </c>
      <c r="L68" s="37" t="s">
        <v>160</v>
      </c>
      <c r="M68" s="36" t="s">
        <v>160</v>
      </c>
      <c r="N68" s="173" t="s">
        <v>160</v>
      </c>
      <c r="O68" s="37" t="s">
        <v>160</v>
      </c>
      <c r="P68" s="37" t="s">
        <v>160</v>
      </c>
      <c r="Q68" s="36" t="s">
        <v>160</v>
      </c>
      <c r="R68" s="173" t="s">
        <v>160</v>
      </c>
      <c r="S68" s="37" t="s">
        <v>160</v>
      </c>
      <c r="T68" s="37" t="s">
        <v>160</v>
      </c>
      <c r="U68" s="36" t="s">
        <v>160</v>
      </c>
      <c r="V68" s="173" t="s">
        <v>160</v>
      </c>
      <c r="W68" s="37" t="s">
        <v>160</v>
      </c>
      <c r="X68" s="37" t="s">
        <v>160</v>
      </c>
      <c r="Y68" s="36">
        <v>87</v>
      </c>
      <c r="Z68" s="173" t="s">
        <v>160</v>
      </c>
      <c r="AA68" s="37" t="s">
        <v>160</v>
      </c>
      <c r="AB68" s="37" t="s">
        <v>160</v>
      </c>
      <c r="AC68" s="36">
        <v>146</v>
      </c>
      <c r="AD68" s="173" t="s">
        <v>160</v>
      </c>
      <c r="AE68" s="37" t="s">
        <v>160</v>
      </c>
      <c r="AF68" s="37" t="s">
        <v>160</v>
      </c>
      <c r="AG68" s="36">
        <v>154</v>
      </c>
      <c r="AH68" s="173" t="s">
        <v>160</v>
      </c>
      <c r="AI68" s="37" t="s">
        <v>160</v>
      </c>
      <c r="AJ68" s="37" t="s">
        <v>160</v>
      </c>
      <c r="AK68" s="37">
        <v>187</v>
      </c>
      <c r="AL68" s="173" t="s">
        <v>160</v>
      </c>
      <c r="AM68" s="37" t="s">
        <v>160</v>
      </c>
      <c r="AN68" s="37" t="s">
        <v>160</v>
      </c>
      <c r="AO68" s="37">
        <v>207</v>
      </c>
      <c r="AP68" s="227" t="s">
        <v>160</v>
      </c>
      <c r="AQ68" s="108" t="s">
        <v>160</v>
      </c>
      <c r="AR68" s="108" t="s">
        <v>160</v>
      </c>
      <c r="AS68" s="108" t="s">
        <v>160</v>
      </c>
      <c r="AT68" s="227" t="s">
        <v>160</v>
      </c>
    </row>
    <row r="69" spans="3:46" x14ac:dyDescent="0.25">
      <c r="C69" s="22" t="s">
        <v>189</v>
      </c>
      <c r="D69" s="22" t="s">
        <v>190</v>
      </c>
      <c r="E69" s="24"/>
      <c r="F69" s="147" t="s">
        <v>160</v>
      </c>
      <c r="G69" s="4" t="s">
        <v>160</v>
      </c>
      <c r="H69" s="4" t="s">
        <v>160</v>
      </c>
      <c r="I69" s="24" t="s">
        <v>160</v>
      </c>
      <c r="J69" s="147" t="s">
        <v>160</v>
      </c>
      <c r="K69" s="4" t="s">
        <v>160</v>
      </c>
      <c r="L69" s="4" t="s">
        <v>160</v>
      </c>
      <c r="M69" s="24" t="s">
        <v>160</v>
      </c>
      <c r="N69" s="147" t="s">
        <v>160</v>
      </c>
      <c r="O69" s="4" t="s">
        <v>160</v>
      </c>
      <c r="P69" s="4" t="s">
        <v>160</v>
      </c>
      <c r="Q69" s="24" t="s">
        <v>160</v>
      </c>
      <c r="R69" s="147" t="s">
        <v>160</v>
      </c>
      <c r="S69" s="4">
        <v>51</v>
      </c>
      <c r="T69" s="4">
        <v>129</v>
      </c>
      <c r="U69" s="24">
        <v>-172</v>
      </c>
      <c r="V69" s="147" t="s">
        <v>160</v>
      </c>
      <c r="W69" s="4" t="s">
        <v>160</v>
      </c>
      <c r="X69" s="4" t="s">
        <v>160</v>
      </c>
      <c r="Y69" s="24" t="s">
        <v>160</v>
      </c>
      <c r="Z69" s="147" t="s">
        <v>160</v>
      </c>
      <c r="AA69" s="4" t="s">
        <v>160</v>
      </c>
      <c r="AB69" s="4" t="s">
        <v>160</v>
      </c>
      <c r="AC69" s="24" t="s">
        <v>160</v>
      </c>
      <c r="AD69" s="147">
        <v>747</v>
      </c>
      <c r="AE69" s="4">
        <v>-22</v>
      </c>
      <c r="AF69" s="4">
        <v>64</v>
      </c>
      <c r="AG69" s="24">
        <v>1060</v>
      </c>
      <c r="AH69" s="147">
        <v>1708</v>
      </c>
      <c r="AI69" s="4">
        <v>2546</v>
      </c>
      <c r="AJ69" s="4">
        <v>1235</v>
      </c>
      <c r="AK69" s="4">
        <v>-5</v>
      </c>
      <c r="AL69" s="147" t="s">
        <v>160</v>
      </c>
      <c r="AM69" s="4" t="s">
        <v>160</v>
      </c>
      <c r="AN69" s="4">
        <v>245</v>
      </c>
      <c r="AO69" s="4">
        <v>-245</v>
      </c>
      <c r="AP69" s="222">
        <v>764</v>
      </c>
      <c r="AQ69" s="102">
        <v>1465</v>
      </c>
      <c r="AR69" s="102">
        <v>-2229</v>
      </c>
      <c r="AS69" s="102">
        <v>1267</v>
      </c>
      <c r="AT69" s="222" t="s">
        <v>160</v>
      </c>
    </row>
    <row r="70" spans="3:46" x14ac:dyDescent="0.25">
      <c r="C70" s="35" t="s">
        <v>173</v>
      </c>
      <c r="D70" s="35" t="s">
        <v>174</v>
      </c>
      <c r="E70" s="36"/>
      <c r="F70" s="173">
        <v>0</v>
      </c>
      <c r="G70" s="37">
        <v>0</v>
      </c>
      <c r="H70" s="37">
        <v>0</v>
      </c>
      <c r="I70" s="36">
        <v>0</v>
      </c>
      <c r="J70" s="173">
        <v>2</v>
      </c>
      <c r="K70" s="37">
        <v>-1</v>
      </c>
      <c r="L70" s="37">
        <v>6</v>
      </c>
      <c r="M70" s="36">
        <v>4</v>
      </c>
      <c r="N70" s="173">
        <v>5</v>
      </c>
      <c r="O70" s="37">
        <v>-4</v>
      </c>
      <c r="P70" s="37">
        <v>2</v>
      </c>
      <c r="Q70" s="36">
        <v>2</v>
      </c>
      <c r="R70" s="173">
        <v>4</v>
      </c>
      <c r="S70" s="37">
        <v>-4</v>
      </c>
      <c r="T70" s="37">
        <v>0</v>
      </c>
      <c r="U70" s="36">
        <v>1</v>
      </c>
      <c r="V70" s="173">
        <v>41</v>
      </c>
      <c r="W70" s="37">
        <v>5</v>
      </c>
      <c r="X70" s="37">
        <v>38</v>
      </c>
      <c r="Y70" s="36">
        <v>-39</v>
      </c>
      <c r="Z70" s="173">
        <v>49</v>
      </c>
      <c r="AA70" s="37">
        <v>41</v>
      </c>
      <c r="AB70" s="37">
        <v>38</v>
      </c>
      <c r="AC70" s="36">
        <v>-74</v>
      </c>
      <c r="AD70" s="173">
        <v>159</v>
      </c>
      <c r="AE70" s="37">
        <v>-53</v>
      </c>
      <c r="AF70" s="37">
        <v>160</v>
      </c>
      <c r="AG70" s="36">
        <v>-201</v>
      </c>
      <c r="AH70" s="173">
        <v>47</v>
      </c>
      <c r="AI70" s="37">
        <v>88</v>
      </c>
      <c r="AJ70" s="37">
        <v>47</v>
      </c>
      <c r="AK70" s="37">
        <v>-109</v>
      </c>
      <c r="AL70" s="173">
        <v>72</v>
      </c>
      <c r="AM70" s="37">
        <v>110</v>
      </c>
      <c r="AN70" s="37">
        <v>56</v>
      </c>
      <c r="AO70" s="37">
        <v>-144</v>
      </c>
      <c r="AP70" s="227">
        <v>82</v>
      </c>
      <c r="AQ70" s="108">
        <v>111</v>
      </c>
      <c r="AR70" s="108">
        <v>68</v>
      </c>
      <c r="AS70" s="108">
        <v>107</v>
      </c>
      <c r="AT70" s="227">
        <v>60</v>
      </c>
    </row>
    <row r="71" spans="3:46" x14ac:dyDescent="0.25">
      <c r="C71" s="25" t="s">
        <v>191</v>
      </c>
      <c r="D71" s="25" t="s">
        <v>192</v>
      </c>
      <c r="E71" s="26"/>
      <c r="F71" s="149">
        <v>28</v>
      </c>
      <c r="G71" s="8">
        <v>42</v>
      </c>
      <c r="H71" s="8">
        <v>55</v>
      </c>
      <c r="I71" s="26">
        <v>142</v>
      </c>
      <c r="J71" s="149">
        <v>18</v>
      </c>
      <c r="K71" s="8">
        <v>17</v>
      </c>
      <c r="L71" s="8">
        <v>36</v>
      </c>
      <c r="M71" s="26">
        <v>77</v>
      </c>
      <c r="N71" s="149">
        <v>80</v>
      </c>
      <c r="O71" s="8">
        <v>89</v>
      </c>
      <c r="P71" s="8">
        <v>92</v>
      </c>
      <c r="Q71" s="26">
        <v>97</v>
      </c>
      <c r="R71" s="149">
        <v>136</v>
      </c>
      <c r="S71" s="8">
        <v>243</v>
      </c>
      <c r="T71" s="8">
        <v>358</v>
      </c>
      <c r="U71" s="26">
        <v>121</v>
      </c>
      <c r="V71" s="149">
        <v>232</v>
      </c>
      <c r="W71" s="8">
        <v>226</v>
      </c>
      <c r="X71" s="8">
        <v>215</v>
      </c>
      <c r="Y71" s="26">
        <v>327</v>
      </c>
      <c r="Z71" s="149">
        <v>308</v>
      </c>
      <c r="AA71" s="8">
        <v>288</v>
      </c>
      <c r="AB71" s="8">
        <v>280</v>
      </c>
      <c r="AC71" s="26">
        <v>389</v>
      </c>
      <c r="AD71" s="149">
        <v>1060</v>
      </c>
      <c r="AE71" s="8">
        <v>143</v>
      </c>
      <c r="AF71" s="8">
        <v>350</v>
      </c>
      <c r="AG71" s="26">
        <v>1287</v>
      </c>
      <c r="AH71" s="149">
        <v>2289</v>
      </c>
      <c r="AI71" s="8">
        <v>3449</v>
      </c>
      <c r="AJ71" s="8">
        <v>1583</v>
      </c>
      <c r="AK71" s="8">
        <v>-778</v>
      </c>
      <c r="AL71" s="149">
        <v>468</v>
      </c>
      <c r="AM71" s="8">
        <v>520</v>
      </c>
      <c r="AN71" s="8">
        <v>1196</v>
      </c>
      <c r="AO71" s="8">
        <v>-257</v>
      </c>
      <c r="AP71" s="228">
        <v>1706</v>
      </c>
      <c r="AQ71" s="8">
        <v>2084</v>
      </c>
      <c r="AR71" s="8">
        <v>-2103</v>
      </c>
      <c r="AS71" s="8">
        <v>1246</v>
      </c>
      <c r="AT71" s="228">
        <v>429</v>
      </c>
    </row>
    <row r="72" spans="3:46" x14ac:dyDescent="0.25">
      <c r="C72" s="35" t="s">
        <v>193</v>
      </c>
      <c r="D72" s="35" t="s">
        <v>194</v>
      </c>
      <c r="E72" s="36"/>
      <c r="F72" s="173">
        <v>36</v>
      </c>
      <c r="G72" s="37">
        <v>26</v>
      </c>
      <c r="H72" s="37">
        <v>24</v>
      </c>
      <c r="I72" s="36">
        <v>20</v>
      </c>
      <c r="J72" s="173">
        <v>19</v>
      </c>
      <c r="K72" s="37">
        <v>36</v>
      </c>
      <c r="L72" s="37">
        <v>60</v>
      </c>
      <c r="M72" s="36">
        <v>52</v>
      </c>
      <c r="N72" s="173">
        <v>37</v>
      </c>
      <c r="O72" s="37">
        <v>61</v>
      </c>
      <c r="P72" s="37">
        <v>70</v>
      </c>
      <c r="Q72" s="36">
        <v>78</v>
      </c>
      <c r="R72" s="173">
        <v>105</v>
      </c>
      <c r="S72" s="37">
        <v>128</v>
      </c>
      <c r="T72" s="37">
        <v>115</v>
      </c>
      <c r="U72" s="36">
        <v>151</v>
      </c>
      <c r="V72" s="173">
        <v>135</v>
      </c>
      <c r="W72" s="37">
        <v>183</v>
      </c>
      <c r="X72" s="37">
        <v>254</v>
      </c>
      <c r="Y72" s="36">
        <v>257</v>
      </c>
      <c r="Z72" s="173">
        <v>208</v>
      </c>
      <c r="AA72" s="37">
        <v>181</v>
      </c>
      <c r="AB72" s="37">
        <v>154</v>
      </c>
      <c r="AC72" s="36">
        <v>161</v>
      </c>
      <c r="AD72" s="173">
        <v>147</v>
      </c>
      <c r="AE72" s="37">
        <v>128</v>
      </c>
      <c r="AF72" s="37">
        <v>112</v>
      </c>
      <c r="AG72" s="36">
        <v>126</v>
      </c>
      <c r="AH72" s="173">
        <v>124</v>
      </c>
      <c r="AI72" s="37">
        <v>150</v>
      </c>
      <c r="AJ72" s="37">
        <v>222</v>
      </c>
      <c r="AK72" s="37">
        <v>332</v>
      </c>
      <c r="AL72" s="173">
        <v>485</v>
      </c>
      <c r="AM72" s="37">
        <v>540</v>
      </c>
      <c r="AN72" s="37">
        <v>533</v>
      </c>
      <c r="AO72" s="37">
        <v>454</v>
      </c>
      <c r="AP72" s="227">
        <v>480</v>
      </c>
      <c r="AQ72" s="108">
        <v>524</v>
      </c>
      <c r="AR72" s="108">
        <v>420</v>
      </c>
      <c r="AS72" s="108">
        <v>448</v>
      </c>
      <c r="AT72" s="227">
        <v>504</v>
      </c>
    </row>
    <row r="73" spans="3:46" x14ac:dyDescent="0.25">
      <c r="C73" s="22" t="s">
        <v>171</v>
      </c>
      <c r="D73" s="22" t="s">
        <v>172</v>
      </c>
      <c r="E73" s="24"/>
      <c r="F73" s="147">
        <v>19</v>
      </c>
      <c r="G73" s="4">
        <v>3</v>
      </c>
      <c r="H73" s="4">
        <v>6</v>
      </c>
      <c r="I73" s="24">
        <v>4</v>
      </c>
      <c r="J73" s="147">
        <v>11</v>
      </c>
      <c r="K73" s="4">
        <v>10</v>
      </c>
      <c r="L73" s="4">
        <v>25</v>
      </c>
      <c r="M73" s="24">
        <v>36</v>
      </c>
      <c r="N73" s="147">
        <v>69</v>
      </c>
      <c r="O73" s="4">
        <v>48</v>
      </c>
      <c r="P73" s="4">
        <v>254</v>
      </c>
      <c r="Q73" s="24">
        <v>26</v>
      </c>
      <c r="R73" s="147">
        <v>151</v>
      </c>
      <c r="S73" s="4">
        <v>20</v>
      </c>
      <c r="T73" s="4">
        <v>507</v>
      </c>
      <c r="U73" s="24">
        <v>51</v>
      </c>
      <c r="V73" s="147">
        <v>107</v>
      </c>
      <c r="W73" s="4">
        <v>35</v>
      </c>
      <c r="X73" s="4">
        <v>690</v>
      </c>
      <c r="Y73" s="24">
        <v>80</v>
      </c>
      <c r="Z73" s="147">
        <v>146</v>
      </c>
      <c r="AA73" s="4">
        <v>183</v>
      </c>
      <c r="AB73" s="4">
        <v>536</v>
      </c>
      <c r="AC73" s="24">
        <v>139</v>
      </c>
      <c r="AD73" s="147">
        <v>282</v>
      </c>
      <c r="AE73" s="4">
        <v>93</v>
      </c>
      <c r="AF73" s="4">
        <v>477</v>
      </c>
      <c r="AG73" s="24">
        <v>69</v>
      </c>
      <c r="AH73" s="147">
        <v>148</v>
      </c>
      <c r="AI73" s="4">
        <v>80</v>
      </c>
      <c r="AJ73" s="4">
        <v>662</v>
      </c>
      <c r="AK73" s="4">
        <v>156</v>
      </c>
      <c r="AL73" s="147">
        <v>176</v>
      </c>
      <c r="AM73" s="4">
        <v>159</v>
      </c>
      <c r="AN73" s="4">
        <v>663</v>
      </c>
      <c r="AO73" s="4">
        <v>65</v>
      </c>
      <c r="AP73" s="222">
        <v>289</v>
      </c>
      <c r="AQ73" s="102">
        <v>177</v>
      </c>
      <c r="AR73" s="102">
        <v>767</v>
      </c>
      <c r="AS73" s="102">
        <v>85</v>
      </c>
      <c r="AT73" s="222">
        <v>284</v>
      </c>
    </row>
    <row r="74" spans="3:46" x14ac:dyDescent="0.25">
      <c r="C74" s="35" t="s">
        <v>195</v>
      </c>
      <c r="D74" s="35" t="s">
        <v>196</v>
      </c>
      <c r="E74" s="36"/>
      <c r="F74" s="173" t="s">
        <v>160</v>
      </c>
      <c r="G74" s="37" t="s">
        <v>160</v>
      </c>
      <c r="H74" s="37" t="s">
        <v>160</v>
      </c>
      <c r="I74" s="36" t="s">
        <v>160</v>
      </c>
      <c r="J74" s="173" t="s">
        <v>160</v>
      </c>
      <c r="K74" s="37" t="s">
        <v>160</v>
      </c>
      <c r="L74" s="37" t="s">
        <v>160</v>
      </c>
      <c r="M74" s="36" t="s">
        <v>160</v>
      </c>
      <c r="N74" s="173" t="s">
        <v>160</v>
      </c>
      <c r="O74" s="37" t="s">
        <v>160</v>
      </c>
      <c r="P74" s="37" t="s">
        <v>160</v>
      </c>
      <c r="Q74" s="36" t="s">
        <v>160</v>
      </c>
      <c r="R74" s="173" t="s">
        <v>160</v>
      </c>
      <c r="S74" s="37" t="s">
        <v>160</v>
      </c>
      <c r="T74" s="37" t="s">
        <v>160</v>
      </c>
      <c r="U74" s="36" t="s">
        <v>160</v>
      </c>
      <c r="V74" s="173" t="s">
        <v>160</v>
      </c>
      <c r="W74" s="37" t="s">
        <v>160</v>
      </c>
      <c r="X74" s="37" t="s">
        <v>160</v>
      </c>
      <c r="Y74" s="36" t="s">
        <v>160</v>
      </c>
      <c r="Z74" s="173" t="s">
        <v>160</v>
      </c>
      <c r="AA74" s="37" t="s">
        <v>160</v>
      </c>
      <c r="AB74" s="37" t="s">
        <v>160</v>
      </c>
      <c r="AC74" s="36" t="s">
        <v>160</v>
      </c>
      <c r="AD74" s="173" t="s">
        <v>160</v>
      </c>
      <c r="AE74" s="37" t="s">
        <v>160</v>
      </c>
      <c r="AF74" s="37" t="s">
        <v>160</v>
      </c>
      <c r="AG74" s="36" t="s">
        <v>160</v>
      </c>
      <c r="AH74" s="173" t="s">
        <v>160</v>
      </c>
      <c r="AI74" s="37" t="s">
        <v>160</v>
      </c>
      <c r="AJ74" s="37" t="s">
        <v>160</v>
      </c>
      <c r="AK74" s="37" t="s">
        <v>160</v>
      </c>
      <c r="AL74" s="173" t="s">
        <v>160</v>
      </c>
      <c r="AM74" s="37" t="s">
        <v>160</v>
      </c>
      <c r="AN74" s="37" t="s">
        <v>160</v>
      </c>
      <c r="AO74" s="37" t="s">
        <v>160</v>
      </c>
      <c r="AP74" s="227" t="s">
        <v>160</v>
      </c>
      <c r="AQ74" s="108" t="s">
        <v>160</v>
      </c>
      <c r="AR74" s="108" t="s">
        <v>160</v>
      </c>
      <c r="AS74" s="108" t="s">
        <v>160</v>
      </c>
      <c r="AT74" s="227" t="s">
        <v>160</v>
      </c>
    </row>
    <row r="75" spans="3:46" x14ac:dyDescent="0.25">
      <c r="C75" s="22" t="s">
        <v>197</v>
      </c>
      <c r="D75" s="22" t="s">
        <v>198</v>
      </c>
      <c r="E75" s="24"/>
      <c r="F75" s="147" t="s">
        <v>160</v>
      </c>
      <c r="G75" s="4" t="s">
        <v>160</v>
      </c>
      <c r="H75" s="4" t="s">
        <v>160</v>
      </c>
      <c r="I75" s="24">
        <v>1</v>
      </c>
      <c r="J75" s="147" t="s">
        <v>160</v>
      </c>
      <c r="K75" s="4" t="s">
        <v>160</v>
      </c>
      <c r="L75" s="4" t="s">
        <v>160</v>
      </c>
      <c r="M75" s="24">
        <v>2</v>
      </c>
      <c r="N75" s="147" t="s">
        <v>160</v>
      </c>
      <c r="O75" s="4" t="s">
        <v>160</v>
      </c>
      <c r="P75" s="4" t="s">
        <v>160</v>
      </c>
      <c r="Q75" s="24">
        <v>3</v>
      </c>
      <c r="R75" s="147" t="s">
        <v>160</v>
      </c>
      <c r="S75" s="4" t="s">
        <v>160</v>
      </c>
      <c r="T75" s="4" t="s">
        <v>160</v>
      </c>
      <c r="U75" s="24">
        <v>17</v>
      </c>
      <c r="V75" s="147" t="s">
        <v>160</v>
      </c>
      <c r="W75" s="4" t="s">
        <v>160</v>
      </c>
      <c r="X75" s="4" t="s">
        <v>160</v>
      </c>
      <c r="Y75" s="24">
        <v>24</v>
      </c>
      <c r="Z75" s="147" t="s">
        <v>160</v>
      </c>
      <c r="AA75" s="4" t="s">
        <v>160</v>
      </c>
      <c r="AB75" s="4" t="s">
        <v>160</v>
      </c>
      <c r="AC75" s="24">
        <v>30</v>
      </c>
      <c r="AD75" s="147" t="s">
        <v>160</v>
      </c>
      <c r="AE75" s="4" t="s">
        <v>160</v>
      </c>
      <c r="AF75" s="4" t="s">
        <v>160</v>
      </c>
      <c r="AG75" s="24">
        <v>37</v>
      </c>
      <c r="AH75" s="147" t="s">
        <v>160</v>
      </c>
      <c r="AI75" s="4" t="s">
        <v>160</v>
      </c>
      <c r="AJ75" s="4" t="s">
        <v>160</v>
      </c>
      <c r="AK75" s="4">
        <v>63</v>
      </c>
      <c r="AL75" s="147" t="s">
        <v>160</v>
      </c>
      <c r="AM75" s="4" t="s">
        <v>160</v>
      </c>
      <c r="AN75" s="4" t="s">
        <v>160</v>
      </c>
      <c r="AO75" s="4" t="s">
        <v>160</v>
      </c>
      <c r="AP75" s="222" t="s">
        <v>160</v>
      </c>
      <c r="AQ75" s="102" t="s">
        <v>160</v>
      </c>
      <c r="AR75" s="102" t="s">
        <v>160</v>
      </c>
      <c r="AS75" s="102" t="s">
        <v>160</v>
      </c>
      <c r="AT75" s="222" t="s">
        <v>160</v>
      </c>
    </row>
    <row r="76" spans="3:46" x14ac:dyDescent="0.25">
      <c r="C76" s="35" t="s">
        <v>199</v>
      </c>
      <c r="D76" s="35" t="s">
        <v>200</v>
      </c>
      <c r="E76" s="36"/>
      <c r="F76" s="173">
        <v>18</v>
      </c>
      <c r="G76" s="37">
        <v>80</v>
      </c>
      <c r="H76" s="37">
        <v>1</v>
      </c>
      <c r="I76" s="36">
        <v>-84</v>
      </c>
      <c r="J76" s="173">
        <v>44</v>
      </c>
      <c r="K76" s="37">
        <v>97</v>
      </c>
      <c r="L76" s="37">
        <v>4</v>
      </c>
      <c r="M76" s="36">
        <v>-52</v>
      </c>
      <c r="N76" s="173">
        <v>161</v>
      </c>
      <c r="O76" s="37">
        <v>-25</v>
      </c>
      <c r="P76" s="37">
        <v>-29</v>
      </c>
      <c r="Q76" s="36">
        <v>76</v>
      </c>
      <c r="R76" s="173">
        <v>91</v>
      </c>
      <c r="S76" s="37">
        <v>-91</v>
      </c>
      <c r="T76" s="37" t="s">
        <v>160</v>
      </c>
      <c r="U76" s="36" t="s">
        <v>160</v>
      </c>
      <c r="V76" s="173">
        <v>37</v>
      </c>
      <c r="W76" s="37">
        <v>317</v>
      </c>
      <c r="X76" s="37">
        <v>50</v>
      </c>
      <c r="Y76" s="36">
        <v>-194</v>
      </c>
      <c r="Z76" s="173">
        <v>103</v>
      </c>
      <c r="AA76" s="37">
        <v>100</v>
      </c>
      <c r="AB76" s="37">
        <v>-34</v>
      </c>
      <c r="AC76" s="36">
        <v>270</v>
      </c>
      <c r="AD76" s="173" t="s">
        <v>160</v>
      </c>
      <c r="AE76" s="37" t="s">
        <v>160</v>
      </c>
      <c r="AF76" s="37" t="s">
        <v>160</v>
      </c>
      <c r="AG76" s="36" t="s">
        <v>160</v>
      </c>
      <c r="AH76" s="173" t="s">
        <v>160</v>
      </c>
      <c r="AI76" s="37" t="s">
        <v>160</v>
      </c>
      <c r="AJ76" s="37" t="s">
        <v>160</v>
      </c>
      <c r="AK76" s="37" t="s">
        <v>160</v>
      </c>
      <c r="AL76" s="173">
        <v>136</v>
      </c>
      <c r="AM76" s="37">
        <v>40</v>
      </c>
      <c r="AN76" s="37">
        <v>-176</v>
      </c>
      <c r="AO76" s="37">
        <v>601</v>
      </c>
      <c r="AP76" s="227" t="s">
        <v>160</v>
      </c>
      <c r="AQ76" s="108" t="s">
        <v>160</v>
      </c>
      <c r="AR76" s="108">
        <v>2896</v>
      </c>
      <c r="AS76" s="108">
        <v>-2896</v>
      </c>
      <c r="AT76" s="227">
        <v>448</v>
      </c>
    </row>
    <row r="77" spans="3:46" x14ac:dyDescent="0.25">
      <c r="C77" s="22" t="s">
        <v>201</v>
      </c>
      <c r="D77" s="22" t="s">
        <v>202</v>
      </c>
      <c r="E77" s="24"/>
      <c r="F77" s="147" t="s">
        <v>160</v>
      </c>
      <c r="G77" s="4" t="s">
        <v>160</v>
      </c>
      <c r="H77" s="4" t="s">
        <v>160</v>
      </c>
      <c r="I77" s="24" t="s">
        <v>160</v>
      </c>
      <c r="J77" s="147">
        <v>2</v>
      </c>
      <c r="K77" s="4">
        <v>5</v>
      </c>
      <c r="L77" s="4">
        <v>-2</v>
      </c>
      <c r="M77" s="24">
        <v>-1</v>
      </c>
      <c r="N77" s="147" t="s">
        <v>160</v>
      </c>
      <c r="O77" s="4">
        <v>23</v>
      </c>
      <c r="P77" s="4">
        <v>65</v>
      </c>
      <c r="Q77" s="24">
        <v>-59</v>
      </c>
      <c r="R77" s="147">
        <v>249</v>
      </c>
      <c r="S77" s="4">
        <v>56</v>
      </c>
      <c r="T77" s="4">
        <v>374</v>
      </c>
      <c r="U77" s="24">
        <v>390</v>
      </c>
      <c r="V77" s="147">
        <v>196</v>
      </c>
      <c r="W77" s="4">
        <v>-110</v>
      </c>
      <c r="X77" s="4">
        <v>48</v>
      </c>
      <c r="Y77" s="24">
        <v>-109</v>
      </c>
      <c r="Z77" s="147">
        <v>17</v>
      </c>
      <c r="AA77" s="4">
        <v>87</v>
      </c>
      <c r="AB77" s="4">
        <v>83</v>
      </c>
      <c r="AC77" s="24">
        <v>-187</v>
      </c>
      <c r="AD77" s="147">
        <v>134</v>
      </c>
      <c r="AE77" s="4">
        <v>-48</v>
      </c>
      <c r="AF77" s="4">
        <v>-86</v>
      </c>
      <c r="AG77" s="24">
        <v>413</v>
      </c>
      <c r="AH77" s="147" t="s">
        <v>160</v>
      </c>
      <c r="AI77" s="4" t="s">
        <v>160</v>
      </c>
      <c r="AJ77" s="4" t="s">
        <v>160</v>
      </c>
      <c r="AK77" s="4" t="s">
        <v>160</v>
      </c>
      <c r="AL77" s="147">
        <v>85</v>
      </c>
      <c r="AM77" s="4">
        <v>-85</v>
      </c>
      <c r="AN77" s="4" t="s">
        <v>160</v>
      </c>
      <c r="AO77" s="4" t="s">
        <v>160</v>
      </c>
      <c r="AP77" s="222" t="s">
        <v>160</v>
      </c>
      <c r="AQ77" s="102" t="s">
        <v>160</v>
      </c>
      <c r="AR77" s="102" t="s">
        <v>160</v>
      </c>
      <c r="AS77" s="102" t="s">
        <v>160</v>
      </c>
      <c r="AT77" s="222">
        <v>174</v>
      </c>
    </row>
    <row r="78" spans="3:46" x14ac:dyDescent="0.25">
      <c r="C78" s="35" t="s">
        <v>203</v>
      </c>
      <c r="D78" s="35" t="s">
        <v>204</v>
      </c>
      <c r="E78" s="36"/>
      <c r="F78" s="173" t="s">
        <v>160</v>
      </c>
      <c r="G78" s="37" t="s">
        <v>160</v>
      </c>
      <c r="H78" s="37" t="s">
        <v>160</v>
      </c>
      <c r="I78" s="36" t="s">
        <v>160</v>
      </c>
      <c r="J78" s="173" t="s">
        <v>160</v>
      </c>
      <c r="K78" s="37">
        <v>19</v>
      </c>
      <c r="L78" s="37">
        <v>0</v>
      </c>
      <c r="M78" s="36">
        <v>1</v>
      </c>
      <c r="N78" s="173" t="s">
        <v>160</v>
      </c>
      <c r="O78" s="37" t="s">
        <v>160</v>
      </c>
      <c r="P78" s="37">
        <v>22</v>
      </c>
      <c r="Q78" s="36">
        <v>7</v>
      </c>
      <c r="R78" s="173" t="s">
        <v>160</v>
      </c>
      <c r="S78" s="37">
        <v>57</v>
      </c>
      <c r="T78" s="37">
        <v>6</v>
      </c>
      <c r="U78" s="36">
        <v>3</v>
      </c>
      <c r="V78" s="173" t="s">
        <v>160</v>
      </c>
      <c r="W78" s="37" t="s">
        <v>160</v>
      </c>
      <c r="X78" s="37" t="s">
        <v>160</v>
      </c>
      <c r="Y78" s="36" t="s">
        <v>160</v>
      </c>
      <c r="Z78" s="173" t="s">
        <v>160</v>
      </c>
      <c r="AA78" s="37" t="s">
        <v>160</v>
      </c>
      <c r="AB78" s="37" t="s">
        <v>160</v>
      </c>
      <c r="AC78" s="36" t="s">
        <v>160</v>
      </c>
      <c r="AD78" s="173" t="s">
        <v>160</v>
      </c>
      <c r="AE78" s="37" t="s">
        <v>160</v>
      </c>
      <c r="AF78" s="37" t="s">
        <v>160</v>
      </c>
      <c r="AG78" s="36" t="s">
        <v>160</v>
      </c>
      <c r="AH78" s="173" t="s">
        <v>160</v>
      </c>
      <c r="AI78" s="37" t="s">
        <v>160</v>
      </c>
      <c r="AJ78" s="37" t="s">
        <v>160</v>
      </c>
      <c r="AK78" s="37" t="s">
        <v>160</v>
      </c>
      <c r="AL78" s="173" t="s">
        <v>160</v>
      </c>
      <c r="AM78" s="37" t="s">
        <v>160</v>
      </c>
      <c r="AN78" s="37" t="s">
        <v>160</v>
      </c>
      <c r="AO78" s="37" t="s">
        <v>160</v>
      </c>
      <c r="AP78" s="227" t="s">
        <v>160</v>
      </c>
      <c r="AQ78" s="108" t="s">
        <v>160</v>
      </c>
      <c r="AR78" s="108" t="s">
        <v>160</v>
      </c>
      <c r="AS78" s="108" t="s">
        <v>160</v>
      </c>
      <c r="AT78" s="227" t="s">
        <v>160</v>
      </c>
    </row>
    <row r="79" spans="3:46" x14ac:dyDescent="0.25">
      <c r="C79" s="22" t="s">
        <v>173</v>
      </c>
      <c r="D79" s="22" t="s">
        <v>174</v>
      </c>
      <c r="E79" s="24"/>
      <c r="F79" s="147">
        <v>0</v>
      </c>
      <c r="G79" s="4">
        <v>0</v>
      </c>
      <c r="H79" s="4">
        <v>1</v>
      </c>
      <c r="I79" s="24">
        <v>-1</v>
      </c>
      <c r="J79" s="147">
        <v>0</v>
      </c>
      <c r="K79" s="4">
        <v>1</v>
      </c>
      <c r="L79" s="4">
        <v>1</v>
      </c>
      <c r="M79" s="24">
        <v>0</v>
      </c>
      <c r="N79" s="147">
        <v>0</v>
      </c>
      <c r="O79" s="4">
        <v>1</v>
      </c>
      <c r="P79" s="4">
        <v>0</v>
      </c>
      <c r="Q79" s="24">
        <v>-1</v>
      </c>
      <c r="R79" s="147">
        <v>5</v>
      </c>
      <c r="S79" s="4">
        <v>5</v>
      </c>
      <c r="T79" s="4">
        <v>5</v>
      </c>
      <c r="U79" s="24">
        <v>-9</v>
      </c>
      <c r="V79" s="147">
        <v>2</v>
      </c>
      <c r="W79" s="4">
        <v>6</v>
      </c>
      <c r="X79" s="4">
        <v>7</v>
      </c>
      <c r="Y79" s="24">
        <v>-14</v>
      </c>
      <c r="Z79" s="147">
        <v>23</v>
      </c>
      <c r="AA79" s="4">
        <v>2</v>
      </c>
      <c r="AB79" s="4">
        <v>9</v>
      </c>
      <c r="AC79" s="24">
        <v>-3</v>
      </c>
      <c r="AD79" s="147">
        <v>8</v>
      </c>
      <c r="AE79" s="4">
        <v>35</v>
      </c>
      <c r="AF79" s="4">
        <v>9</v>
      </c>
      <c r="AG79" s="24">
        <v>-30</v>
      </c>
      <c r="AH79" s="147">
        <v>9</v>
      </c>
      <c r="AI79" s="4">
        <v>23</v>
      </c>
      <c r="AJ79" s="4">
        <v>17</v>
      </c>
      <c r="AK79" s="4">
        <v>-44</v>
      </c>
      <c r="AL79" s="147">
        <v>24</v>
      </c>
      <c r="AM79" s="4">
        <v>15</v>
      </c>
      <c r="AN79" s="4">
        <v>11</v>
      </c>
      <c r="AO79" s="4">
        <v>23</v>
      </c>
      <c r="AP79" s="222">
        <v>76</v>
      </c>
      <c r="AQ79" s="102">
        <v>80</v>
      </c>
      <c r="AR79" s="102">
        <v>33</v>
      </c>
      <c r="AS79" s="102">
        <v>29</v>
      </c>
      <c r="AT79" s="222">
        <v>63</v>
      </c>
    </row>
    <row r="80" spans="3:46" ht="16.5" thickBot="1" x14ac:dyDescent="0.3">
      <c r="C80" s="107" t="s">
        <v>205</v>
      </c>
      <c r="D80" s="107" t="s">
        <v>206</v>
      </c>
      <c r="E80" s="36"/>
      <c r="F80" s="173">
        <v>75</v>
      </c>
      <c r="G80" s="108">
        <v>108</v>
      </c>
      <c r="H80" s="108">
        <v>33</v>
      </c>
      <c r="I80" s="36">
        <v>-60</v>
      </c>
      <c r="J80" s="173">
        <v>78</v>
      </c>
      <c r="K80" s="108">
        <v>168</v>
      </c>
      <c r="L80" s="108">
        <v>90</v>
      </c>
      <c r="M80" s="36">
        <v>37</v>
      </c>
      <c r="N80" s="173">
        <v>269</v>
      </c>
      <c r="O80" s="108">
        <v>108</v>
      </c>
      <c r="P80" s="108">
        <v>384</v>
      </c>
      <c r="Q80" s="36">
        <v>128</v>
      </c>
      <c r="R80" s="173">
        <v>602</v>
      </c>
      <c r="S80" s="108">
        <v>176</v>
      </c>
      <c r="T80" s="108">
        <v>1006</v>
      </c>
      <c r="U80" s="36">
        <v>605</v>
      </c>
      <c r="V80" s="173">
        <v>479</v>
      </c>
      <c r="W80" s="108">
        <v>431</v>
      </c>
      <c r="X80" s="108">
        <v>1050</v>
      </c>
      <c r="Y80" s="36">
        <v>44</v>
      </c>
      <c r="Z80" s="173">
        <v>499</v>
      </c>
      <c r="AA80" s="108">
        <v>554</v>
      </c>
      <c r="AB80" s="108">
        <v>748</v>
      </c>
      <c r="AC80" s="36">
        <v>409</v>
      </c>
      <c r="AD80" s="173">
        <v>572</v>
      </c>
      <c r="AE80" s="108">
        <v>208</v>
      </c>
      <c r="AF80" s="108">
        <v>512</v>
      </c>
      <c r="AG80" s="36">
        <v>617</v>
      </c>
      <c r="AH80" s="173">
        <v>281</v>
      </c>
      <c r="AI80" s="108">
        <v>253</v>
      </c>
      <c r="AJ80" s="108">
        <v>902</v>
      </c>
      <c r="AK80" s="108">
        <v>508</v>
      </c>
      <c r="AL80" s="173">
        <v>908</v>
      </c>
      <c r="AM80" s="108">
        <v>669</v>
      </c>
      <c r="AN80" s="108">
        <v>1030</v>
      </c>
      <c r="AO80" s="108">
        <v>1143</v>
      </c>
      <c r="AP80" s="227">
        <v>846</v>
      </c>
      <c r="AQ80" s="108">
        <v>780</v>
      </c>
      <c r="AR80" s="108">
        <v>4118</v>
      </c>
      <c r="AS80" s="108">
        <v>-2335</v>
      </c>
      <c r="AT80" s="227">
        <v>1475</v>
      </c>
    </row>
    <row r="81" spans="3:46" x14ac:dyDescent="0.25">
      <c r="C81" s="90" t="s">
        <v>207</v>
      </c>
      <c r="D81" s="90" t="s">
        <v>208</v>
      </c>
      <c r="E81" s="98"/>
      <c r="F81" s="162">
        <v>138</v>
      </c>
      <c r="G81" s="13">
        <v>28</v>
      </c>
      <c r="H81" s="13">
        <v>548</v>
      </c>
      <c r="I81" s="98">
        <v>553</v>
      </c>
      <c r="J81" s="162">
        <v>280</v>
      </c>
      <c r="K81" s="13">
        <v>137</v>
      </c>
      <c r="L81" s="13">
        <v>-70</v>
      </c>
      <c r="M81" s="98">
        <v>1893</v>
      </c>
      <c r="N81" s="162">
        <v>712</v>
      </c>
      <c r="O81" s="13">
        <v>865</v>
      </c>
      <c r="P81" s="13">
        <v>386</v>
      </c>
      <c r="Q81" s="98">
        <v>2213</v>
      </c>
      <c r="R81" s="162">
        <v>1652</v>
      </c>
      <c r="S81" s="13">
        <v>1961</v>
      </c>
      <c r="T81" s="13">
        <v>1360</v>
      </c>
      <c r="U81" s="98">
        <v>2432</v>
      </c>
      <c r="V81" s="162">
        <v>913</v>
      </c>
      <c r="W81" s="13">
        <v>1781</v>
      </c>
      <c r="X81" s="13">
        <v>-2</v>
      </c>
      <c r="Y81" s="98">
        <v>4492</v>
      </c>
      <c r="Z81" s="162">
        <v>2867</v>
      </c>
      <c r="AA81" s="13">
        <v>1112</v>
      </c>
      <c r="AB81" s="13">
        <v>634</v>
      </c>
      <c r="AC81" s="98">
        <v>1451</v>
      </c>
      <c r="AD81" s="162">
        <v>2425</v>
      </c>
      <c r="AE81" s="13">
        <v>-20</v>
      </c>
      <c r="AF81" s="13">
        <v>949</v>
      </c>
      <c r="AG81" s="98">
        <v>1350</v>
      </c>
      <c r="AH81" s="162">
        <v>2028</v>
      </c>
      <c r="AI81" s="13">
        <v>4677</v>
      </c>
      <c r="AJ81" s="13">
        <v>955</v>
      </c>
      <c r="AK81" s="13">
        <v>-1763</v>
      </c>
      <c r="AL81" s="162">
        <v>901</v>
      </c>
      <c r="AM81" s="13">
        <v>1710</v>
      </c>
      <c r="AN81" s="13">
        <v>532</v>
      </c>
      <c r="AO81" s="13">
        <v>525</v>
      </c>
      <c r="AP81" s="229">
        <v>5670</v>
      </c>
      <c r="AQ81" s="13">
        <v>2665</v>
      </c>
      <c r="AR81" s="13">
        <v>-3446</v>
      </c>
      <c r="AS81" s="13">
        <v>6746</v>
      </c>
      <c r="AT81" s="229">
        <v>5931</v>
      </c>
    </row>
    <row r="82" spans="3:46" ht="16.5" thickBot="1" x14ac:dyDescent="0.3">
      <c r="C82" s="85"/>
      <c r="D82" s="85"/>
      <c r="E82" s="28"/>
      <c r="F82" s="163">
        <v>0.32093023255813952</v>
      </c>
      <c r="G82" s="89">
        <v>0.08</v>
      </c>
      <c r="H82" s="89">
        <v>0.52440191387559809</v>
      </c>
      <c r="I82" s="89">
        <v>0.56428571428571428</v>
      </c>
      <c r="J82" s="163">
        <v>0.28225806451612906</v>
      </c>
      <c r="K82" s="89">
        <v>0.10066127847171198</v>
      </c>
      <c r="L82" s="89">
        <v>-9.6286107290233833E-2</v>
      </c>
      <c r="M82" s="89">
        <v>0.66819625838333918</v>
      </c>
      <c r="N82" s="163">
        <v>0.454661558109834</v>
      </c>
      <c r="O82" s="89">
        <v>0.51183431952662717</v>
      </c>
      <c r="P82" s="89">
        <v>0.25261780104712039</v>
      </c>
      <c r="Q82" s="89">
        <v>0.58483086680761098</v>
      </c>
      <c r="R82" s="163">
        <v>0.51738177262762297</v>
      </c>
      <c r="S82" s="89">
        <v>0.6166666666666667</v>
      </c>
      <c r="T82" s="89">
        <v>0.35555555555555557</v>
      </c>
      <c r="U82" s="89">
        <v>0.48369132856006364</v>
      </c>
      <c r="V82" s="163">
        <v>0.35360185902401237</v>
      </c>
      <c r="W82" s="89">
        <v>0.51414549653579678</v>
      </c>
      <c r="X82" s="89">
        <v>-7.2939460247994166E-4</v>
      </c>
      <c r="Y82" s="89">
        <v>0.57157399160198497</v>
      </c>
      <c r="Z82" s="163">
        <v>0.38848238482384823</v>
      </c>
      <c r="AA82" s="89">
        <v>0.35145385587863465</v>
      </c>
      <c r="AB82" s="89">
        <v>0.17759103641456583</v>
      </c>
      <c r="AC82" s="89">
        <v>0.40384080155858615</v>
      </c>
      <c r="AD82" s="163">
        <v>0.64978563772775988</v>
      </c>
      <c r="AE82" s="89">
        <v>-1.1730205278592375E-2</v>
      </c>
      <c r="AF82" s="89">
        <v>0.2069341474051461</v>
      </c>
      <c r="AG82" s="89">
        <v>0.33072023517883392</v>
      </c>
      <c r="AH82" s="163">
        <v>0.89973380656610469</v>
      </c>
      <c r="AI82" s="89">
        <v>0.45527109899737173</v>
      </c>
      <c r="AJ82" s="89">
        <v>0.32122435250588632</v>
      </c>
      <c r="AK82" s="89">
        <v>-0.69273084479371316</v>
      </c>
      <c r="AL82" s="163">
        <v>0.23025811397904422</v>
      </c>
      <c r="AM82" s="89">
        <v>0.34029850746268658</v>
      </c>
      <c r="AN82" s="89">
        <v>9.0245971162001698E-2</v>
      </c>
      <c r="AO82" s="89">
        <v>7.516105941302792E-2</v>
      </c>
      <c r="AP82" s="226">
        <v>0.6288819875776398</v>
      </c>
      <c r="AQ82" s="89">
        <v>0.44722268837053197</v>
      </c>
      <c r="AR82" s="89">
        <v>-0.561055030934549</v>
      </c>
      <c r="AS82" s="89">
        <v>0.67379145025968834</v>
      </c>
      <c r="AT82" s="226">
        <v>0.53800798258345428</v>
      </c>
    </row>
    <row r="83" spans="3:46" x14ac:dyDescent="0.25">
      <c r="C83" s="96" t="s">
        <v>209</v>
      </c>
      <c r="D83" s="96" t="s">
        <v>210</v>
      </c>
      <c r="E83" s="104"/>
      <c r="F83" s="174" t="s">
        <v>160</v>
      </c>
      <c r="G83" s="97" t="s">
        <v>160</v>
      </c>
      <c r="H83" s="97" t="s">
        <v>160</v>
      </c>
      <c r="I83" s="104" t="s">
        <v>160</v>
      </c>
      <c r="J83" s="174" t="s">
        <v>160</v>
      </c>
      <c r="K83" s="97" t="s">
        <v>160</v>
      </c>
      <c r="L83" s="97" t="s">
        <v>160</v>
      </c>
      <c r="M83" s="104" t="s">
        <v>160</v>
      </c>
      <c r="N83" s="174" t="s">
        <v>160</v>
      </c>
      <c r="O83" s="97" t="s">
        <v>160</v>
      </c>
      <c r="P83" s="97" t="s">
        <v>160</v>
      </c>
      <c r="Q83" s="104" t="s">
        <v>160</v>
      </c>
      <c r="R83" s="174" t="s">
        <v>160</v>
      </c>
      <c r="S83" s="97">
        <v>14</v>
      </c>
      <c r="T83" s="97">
        <v>0</v>
      </c>
      <c r="U83" s="104">
        <v>0</v>
      </c>
      <c r="V83" s="174" t="s">
        <v>160</v>
      </c>
      <c r="W83" s="97" t="s">
        <v>160</v>
      </c>
      <c r="X83" s="97" t="s">
        <v>160</v>
      </c>
      <c r="Y83" s="104" t="s">
        <v>160</v>
      </c>
      <c r="Z83" s="174" t="s">
        <v>160</v>
      </c>
      <c r="AA83" s="97" t="s">
        <v>160</v>
      </c>
      <c r="AB83" s="97" t="s">
        <v>160</v>
      </c>
      <c r="AC83" s="104" t="s">
        <v>160</v>
      </c>
      <c r="AD83" s="174" t="s">
        <v>160</v>
      </c>
      <c r="AE83" s="97">
        <v>38</v>
      </c>
      <c r="AF83" s="97">
        <v>-1</v>
      </c>
      <c r="AG83" s="104">
        <v>1</v>
      </c>
      <c r="AH83" s="174">
        <v>296</v>
      </c>
      <c r="AI83" s="97">
        <v>215</v>
      </c>
      <c r="AJ83" s="97">
        <v>0</v>
      </c>
      <c r="AK83" s="97">
        <v>8</v>
      </c>
      <c r="AL83" s="174" t="s">
        <v>160</v>
      </c>
      <c r="AM83" s="97" t="s">
        <v>160</v>
      </c>
      <c r="AN83" s="97" t="s">
        <v>160</v>
      </c>
      <c r="AO83" s="97">
        <v>224</v>
      </c>
      <c r="AP83" s="230" t="s">
        <v>160</v>
      </c>
      <c r="AQ83" s="97" t="s">
        <v>160</v>
      </c>
      <c r="AR83" s="97" t="s">
        <v>160</v>
      </c>
      <c r="AS83" s="97">
        <v>10</v>
      </c>
      <c r="AT83" s="230" t="s">
        <v>160</v>
      </c>
    </row>
    <row r="84" spans="3:46" x14ac:dyDescent="0.25">
      <c r="C84" s="22" t="s">
        <v>211</v>
      </c>
      <c r="D84" s="22" t="s">
        <v>212</v>
      </c>
      <c r="E84" s="24"/>
      <c r="F84" s="147" t="s">
        <v>160</v>
      </c>
      <c r="G84" s="4" t="s">
        <v>160</v>
      </c>
      <c r="H84" s="4" t="s">
        <v>160</v>
      </c>
      <c r="I84" s="24" t="s">
        <v>160</v>
      </c>
      <c r="J84" s="147" t="s">
        <v>160</v>
      </c>
      <c r="K84" s="4" t="s">
        <v>160</v>
      </c>
      <c r="L84" s="4" t="s">
        <v>160</v>
      </c>
      <c r="M84" s="24" t="s">
        <v>160</v>
      </c>
      <c r="N84" s="147" t="s">
        <v>160</v>
      </c>
      <c r="O84" s="4" t="s">
        <v>160</v>
      </c>
      <c r="P84" s="4" t="s">
        <v>160</v>
      </c>
      <c r="Q84" s="24" t="s">
        <v>160</v>
      </c>
      <c r="R84" s="147" t="s">
        <v>160</v>
      </c>
      <c r="S84" s="4" t="s">
        <v>160</v>
      </c>
      <c r="T84" s="4" t="s">
        <v>160</v>
      </c>
      <c r="U84" s="24" t="s">
        <v>160</v>
      </c>
      <c r="V84" s="147" t="s">
        <v>160</v>
      </c>
      <c r="W84" s="4" t="s">
        <v>160</v>
      </c>
      <c r="X84" s="4" t="s">
        <v>160</v>
      </c>
      <c r="Y84" s="24" t="s">
        <v>160</v>
      </c>
      <c r="Z84" s="147" t="s">
        <v>160</v>
      </c>
      <c r="AA84" s="4" t="s">
        <v>160</v>
      </c>
      <c r="AB84" s="4" t="s">
        <v>160</v>
      </c>
      <c r="AC84" s="24" t="s">
        <v>160</v>
      </c>
      <c r="AD84" s="147" t="s">
        <v>160</v>
      </c>
      <c r="AE84" s="4" t="s">
        <v>160</v>
      </c>
      <c r="AF84" s="4" t="s">
        <v>160</v>
      </c>
      <c r="AG84" s="24" t="s">
        <v>160</v>
      </c>
      <c r="AH84" s="147" t="s">
        <v>160</v>
      </c>
      <c r="AI84" s="4" t="s">
        <v>160</v>
      </c>
      <c r="AJ84" s="4" t="s">
        <v>160</v>
      </c>
      <c r="AK84" s="4" t="s">
        <v>160</v>
      </c>
      <c r="AL84" s="147" t="s">
        <v>160</v>
      </c>
      <c r="AM84" s="4" t="s">
        <v>160</v>
      </c>
      <c r="AN84" s="4" t="s">
        <v>160</v>
      </c>
      <c r="AO84" s="4" t="s">
        <v>160</v>
      </c>
      <c r="AP84" s="222" t="s">
        <v>160</v>
      </c>
      <c r="AQ84" s="102" t="s">
        <v>160</v>
      </c>
      <c r="AR84" s="102" t="s">
        <v>160</v>
      </c>
      <c r="AS84" s="102" t="s">
        <v>160</v>
      </c>
      <c r="AT84" s="222" t="s">
        <v>160</v>
      </c>
    </row>
    <row r="85" spans="3:46" x14ac:dyDescent="0.25">
      <c r="C85" s="35" t="s">
        <v>213</v>
      </c>
      <c r="D85" s="35" t="s">
        <v>214</v>
      </c>
      <c r="E85" s="36"/>
      <c r="F85" s="173" t="s">
        <v>160</v>
      </c>
      <c r="G85" s="37" t="s">
        <v>160</v>
      </c>
      <c r="H85" s="37" t="s">
        <v>160</v>
      </c>
      <c r="I85" s="36" t="s">
        <v>160</v>
      </c>
      <c r="J85" s="173" t="s">
        <v>160</v>
      </c>
      <c r="K85" s="37" t="s">
        <v>160</v>
      </c>
      <c r="L85" s="37" t="s">
        <v>160</v>
      </c>
      <c r="M85" s="36" t="s">
        <v>160</v>
      </c>
      <c r="N85" s="173" t="s">
        <v>160</v>
      </c>
      <c r="O85" s="37" t="s">
        <v>160</v>
      </c>
      <c r="P85" s="37" t="s">
        <v>160</v>
      </c>
      <c r="Q85" s="36" t="s">
        <v>160</v>
      </c>
      <c r="R85" s="173" t="s">
        <v>160</v>
      </c>
      <c r="S85" s="37" t="s">
        <v>160</v>
      </c>
      <c r="T85" s="37" t="s">
        <v>160</v>
      </c>
      <c r="U85" s="36" t="s">
        <v>160</v>
      </c>
      <c r="V85" s="173" t="s">
        <v>160</v>
      </c>
      <c r="W85" s="37" t="s">
        <v>160</v>
      </c>
      <c r="X85" s="37" t="s">
        <v>160</v>
      </c>
      <c r="Y85" s="36" t="s">
        <v>160</v>
      </c>
      <c r="Z85" s="173" t="s">
        <v>160</v>
      </c>
      <c r="AA85" s="37" t="s">
        <v>160</v>
      </c>
      <c r="AB85" s="37" t="s">
        <v>160</v>
      </c>
      <c r="AC85" s="36" t="s">
        <v>160</v>
      </c>
      <c r="AD85" s="173">
        <v>6</v>
      </c>
      <c r="AE85" s="37">
        <v>0</v>
      </c>
      <c r="AF85" s="37">
        <v>0</v>
      </c>
      <c r="AG85" s="36">
        <v>0</v>
      </c>
      <c r="AH85" s="173" t="s">
        <v>160</v>
      </c>
      <c r="AI85" s="37" t="s">
        <v>160</v>
      </c>
      <c r="AJ85" s="37" t="s">
        <v>160</v>
      </c>
      <c r="AK85" s="37" t="s">
        <v>160</v>
      </c>
      <c r="AL85" s="173" t="s">
        <v>160</v>
      </c>
      <c r="AM85" s="37" t="s">
        <v>160</v>
      </c>
      <c r="AN85" s="37" t="s">
        <v>160</v>
      </c>
      <c r="AO85" s="37" t="s">
        <v>160</v>
      </c>
      <c r="AP85" s="227" t="s">
        <v>160</v>
      </c>
      <c r="AQ85" s="108" t="s">
        <v>160</v>
      </c>
      <c r="AR85" s="108" t="s">
        <v>160</v>
      </c>
      <c r="AS85" s="108" t="s">
        <v>160</v>
      </c>
      <c r="AT85" s="227" t="s">
        <v>160</v>
      </c>
    </row>
    <row r="86" spans="3:46" x14ac:dyDescent="0.25">
      <c r="C86" s="22" t="s">
        <v>215</v>
      </c>
      <c r="D86" s="22" t="s">
        <v>216</v>
      </c>
      <c r="E86" s="24"/>
      <c r="F86" s="147" t="s">
        <v>160</v>
      </c>
      <c r="G86" s="4" t="s">
        <v>160</v>
      </c>
      <c r="H86" s="4" t="s">
        <v>160</v>
      </c>
      <c r="I86" s="24" t="s">
        <v>160</v>
      </c>
      <c r="J86" s="147">
        <v>13</v>
      </c>
      <c r="K86" s="4">
        <v>0</v>
      </c>
      <c r="L86" s="4">
        <v>0</v>
      </c>
      <c r="M86" s="24">
        <v>0</v>
      </c>
      <c r="N86" s="147" t="s">
        <v>160</v>
      </c>
      <c r="O86" s="4" t="s">
        <v>160</v>
      </c>
      <c r="P86" s="4" t="s">
        <v>160</v>
      </c>
      <c r="Q86" s="24" t="s">
        <v>160</v>
      </c>
      <c r="R86" s="147" t="s">
        <v>160</v>
      </c>
      <c r="S86" s="4" t="s">
        <v>160</v>
      </c>
      <c r="T86" s="4" t="s">
        <v>160</v>
      </c>
      <c r="U86" s="24" t="s">
        <v>160</v>
      </c>
      <c r="V86" s="147" t="s">
        <v>160</v>
      </c>
      <c r="W86" s="4" t="s">
        <v>160</v>
      </c>
      <c r="X86" s="4" t="s">
        <v>160</v>
      </c>
      <c r="Y86" s="24" t="s">
        <v>160</v>
      </c>
      <c r="Z86" s="147" t="s">
        <v>160</v>
      </c>
      <c r="AA86" s="4" t="s">
        <v>160</v>
      </c>
      <c r="AB86" s="4" t="s">
        <v>160</v>
      </c>
      <c r="AC86" s="24" t="s">
        <v>160</v>
      </c>
      <c r="AD86" s="147" t="s">
        <v>160</v>
      </c>
      <c r="AE86" s="4" t="s">
        <v>160</v>
      </c>
      <c r="AF86" s="4" t="s">
        <v>160</v>
      </c>
      <c r="AG86" s="24" t="s">
        <v>160</v>
      </c>
      <c r="AH86" s="147" t="s">
        <v>160</v>
      </c>
      <c r="AI86" s="4" t="s">
        <v>160</v>
      </c>
      <c r="AJ86" s="4" t="s">
        <v>160</v>
      </c>
      <c r="AK86" s="4" t="s">
        <v>160</v>
      </c>
      <c r="AL86" s="147" t="s">
        <v>160</v>
      </c>
      <c r="AM86" s="4" t="s">
        <v>160</v>
      </c>
      <c r="AN86" s="4" t="s">
        <v>160</v>
      </c>
      <c r="AO86" s="4" t="s">
        <v>160</v>
      </c>
      <c r="AP86" s="222" t="s">
        <v>160</v>
      </c>
      <c r="AQ86" s="102" t="s">
        <v>160</v>
      </c>
      <c r="AR86" s="102" t="s">
        <v>160</v>
      </c>
      <c r="AS86" s="102" t="s">
        <v>160</v>
      </c>
      <c r="AT86" s="222" t="s">
        <v>160</v>
      </c>
    </row>
    <row r="87" spans="3:46" x14ac:dyDescent="0.25">
      <c r="C87" s="38" t="s">
        <v>217</v>
      </c>
      <c r="D87" s="38" t="s">
        <v>218</v>
      </c>
      <c r="E87" s="39"/>
      <c r="F87" s="175" t="s">
        <v>160</v>
      </c>
      <c r="G87" s="40" t="s">
        <v>160</v>
      </c>
      <c r="H87" s="40" t="s">
        <v>160</v>
      </c>
      <c r="I87" s="39" t="s">
        <v>160</v>
      </c>
      <c r="J87" s="175">
        <v>13</v>
      </c>
      <c r="K87" s="40">
        <v>0</v>
      </c>
      <c r="L87" s="40">
        <v>0</v>
      </c>
      <c r="M87" s="39">
        <v>0</v>
      </c>
      <c r="N87" s="175" t="s">
        <v>160</v>
      </c>
      <c r="O87" s="40" t="s">
        <v>160</v>
      </c>
      <c r="P87" s="40" t="s">
        <v>160</v>
      </c>
      <c r="Q87" s="39" t="s">
        <v>160</v>
      </c>
      <c r="R87" s="175" t="s">
        <v>160</v>
      </c>
      <c r="S87" s="40">
        <v>14</v>
      </c>
      <c r="T87" s="40">
        <v>1</v>
      </c>
      <c r="U87" s="39">
        <v>-1</v>
      </c>
      <c r="V87" s="175" t="s">
        <v>160</v>
      </c>
      <c r="W87" s="40" t="s">
        <v>160</v>
      </c>
      <c r="X87" s="40" t="s">
        <v>160</v>
      </c>
      <c r="Y87" s="39" t="s">
        <v>160</v>
      </c>
      <c r="Z87" s="175" t="s">
        <v>160</v>
      </c>
      <c r="AA87" s="40" t="s">
        <v>160</v>
      </c>
      <c r="AB87" s="40" t="s">
        <v>160</v>
      </c>
      <c r="AC87" s="39" t="s">
        <v>160</v>
      </c>
      <c r="AD87" s="175">
        <v>6</v>
      </c>
      <c r="AE87" s="40">
        <v>39</v>
      </c>
      <c r="AF87" s="40">
        <v>-1</v>
      </c>
      <c r="AG87" s="39">
        <v>1</v>
      </c>
      <c r="AH87" s="175">
        <v>296</v>
      </c>
      <c r="AI87" s="40">
        <v>215</v>
      </c>
      <c r="AJ87" s="40">
        <v>0</v>
      </c>
      <c r="AK87" s="40">
        <v>8</v>
      </c>
      <c r="AL87" s="175" t="s">
        <v>160</v>
      </c>
      <c r="AM87" s="40" t="s">
        <v>160</v>
      </c>
      <c r="AN87" s="40" t="s">
        <v>160</v>
      </c>
      <c r="AO87" s="40">
        <v>224</v>
      </c>
      <c r="AP87" s="231" t="s">
        <v>160</v>
      </c>
      <c r="AQ87" s="40" t="s">
        <v>160</v>
      </c>
      <c r="AR87" s="40" t="s">
        <v>160</v>
      </c>
      <c r="AS87" s="40">
        <v>10</v>
      </c>
      <c r="AT87" s="231" t="s">
        <v>160</v>
      </c>
    </row>
    <row r="88" spans="3:46" x14ac:dyDescent="0.25">
      <c r="C88" s="22" t="s">
        <v>219</v>
      </c>
      <c r="D88" s="22" t="s">
        <v>220</v>
      </c>
      <c r="E88" s="24"/>
      <c r="F88" s="147" t="s">
        <v>160</v>
      </c>
      <c r="G88" s="4" t="s">
        <v>160</v>
      </c>
      <c r="H88" s="4">
        <v>0</v>
      </c>
      <c r="I88" s="24">
        <v>0</v>
      </c>
      <c r="J88" s="147" t="s">
        <v>160</v>
      </c>
      <c r="K88" s="4">
        <v>0</v>
      </c>
      <c r="L88" s="4">
        <v>0</v>
      </c>
      <c r="M88" s="24">
        <v>9</v>
      </c>
      <c r="N88" s="147" t="s">
        <v>160</v>
      </c>
      <c r="O88" s="4" t="s">
        <v>160</v>
      </c>
      <c r="P88" s="4" t="s">
        <v>160</v>
      </c>
      <c r="Q88" s="24" t="s">
        <v>160</v>
      </c>
      <c r="R88" s="147" t="s">
        <v>160</v>
      </c>
      <c r="S88" s="4" t="s">
        <v>160</v>
      </c>
      <c r="T88" s="4" t="s">
        <v>160</v>
      </c>
      <c r="U88" s="24" t="s">
        <v>160</v>
      </c>
      <c r="V88" s="147" t="s">
        <v>160</v>
      </c>
      <c r="W88" s="4" t="s">
        <v>160</v>
      </c>
      <c r="X88" s="4" t="s">
        <v>160</v>
      </c>
      <c r="Y88" s="24" t="s">
        <v>160</v>
      </c>
      <c r="Z88" s="147" t="s">
        <v>160</v>
      </c>
      <c r="AA88" s="4" t="s">
        <v>160</v>
      </c>
      <c r="AB88" s="4" t="s">
        <v>160</v>
      </c>
      <c r="AC88" s="24" t="s">
        <v>160</v>
      </c>
      <c r="AD88" s="147" t="s">
        <v>160</v>
      </c>
      <c r="AE88" s="4" t="s">
        <v>160</v>
      </c>
      <c r="AF88" s="4" t="s">
        <v>160</v>
      </c>
      <c r="AG88" s="24" t="s">
        <v>160</v>
      </c>
      <c r="AH88" s="147" t="s">
        <v>160</v>
      </c>
      <c r="AI88" s="4" t="s">
        <v>160</v>
      </c>
      <c r="AJ88" s="4" t="s">
        <v>160</v>
      </c>
      <c r="AK88" s="4" t="s">
        <v>160</v>
      </c>
      <c r="AL88" s="147" t="s">
        <v>160</v>
      </c>
      <c r="AM88" s="4" t="s">
        <v>160</v>
      </c>
      <c r="AN88" s="4" t="s">
        <v>160</v>
      </c>
      <c r="AO88" s="4" t="s">
        <v>160</v>
      </c>
      <c r="AP88" s="222" t="s">
        <v>160</v>
      </c>
      <c r="AQ88" s="102" t="s">
        <v>160</v>
      </c>
      <c r="AR88" s="102" t="s">
        <v>160</v>
      </c>
      <c r="AS88" s="102" t="s">
        <v>160</v>
      </c>
      <c r="AT88" s="222" t="s">
        <v>160</v>
      </c>
    </row>
    <row r="89" spans="3:46" x14ac:dyDescent="0.25">
      <c r="C89" s="35" t="s">
        <v>221</v>
      </c>
      <c r="D89" s="35" t="s">
        <v>222</v>
      </c>
      <c r="E89" s="36"/>
      <c r="F89" s="173" t="s">
        <v>160</v>
      </c>
      <c r="G89" s="37" t="s">
        <v>160</v>
      </c>
      <c r="H89" s="37" t="s">
        <v>160</v>
      </c>
      <c r="I89" s="36" t="s">
        <v>160</v>
      </c>
      <c r="J89" s="173" t="s">
        <v>160</v>
      </c>
      <c r="K89" s="37" t="s">
        <v>160</v>
      </c>
      <c r="L89" s="37" t="s">
        <v>160</v>
      </c>
      <c r="M89" s="36">
        <v>16</v>
      </c>
      <c r="N89" s="173">
        <v>4</v>
      </c>
      <c r="O89" s="37">
        <v>-1</v>
      </c>
      <c r="P89" s="37">
        <v>0</v>
      </c>
      <c r="Q89" s="36">
        <v>0</v>
      </c>
      <c r="R89" s="173">
        <v>2</v>
      </c>
      <c r="S89" s="37">
        <v>0</v>
      </c>
      <c r="T89" s="37">
        <v>0</v>
      </c>
      <c r="U89" s="36">
        <v>0</v>
      </c>
      <c r="V89" s="173" t="s">
        <v>160</v>
      </c>
      <c r="W89" s="37" t="s">
        <v>160</v>
      </c>
      <c r="X89" s="37" t="s">
        <v>160</v>
      </c>
      <c r="Y89" s="36" t="s">
        <v>160</v>
      </c>
      <c r="Z89" s="173" t="s">
        <v>160</v>
      </c>
      <c r="AA89" s="37" t="s">
        <v>160</v>
      </c>
      <c r="AB89" s="37" t="s">
        <v>160</v>
      </c>
      <c r="AC89" s="36" t="s">
        <v>160</v>
      </c>
      <c r="AD89" s="173" t="s">
        <v>160</v>
      </c>
      <c r="AE89" s="37" t="s">
        <v>160</v>
      </c>
      <c r="AF89" s="37" t="s">
        <v>160</v>
      </c>
      <c r="AG89" s="36" t="s">
        <v>160</v>
      </c>
      <c r="AH89" s="173" t="s">
        <v>160</v>
      </c>
      <c r="AI89" s="37" t="s">
        <v>160</v>
      </c>
      <c r="AJ89" s="37" t="s">
        <v>160</v>
      </c>
      <c r="AK89" s="37" t="s">
        <v>160</v>
      </c>
      <c r="AL89" s="173" t="s">
        <v>160</v>
      </c>
      <c r="AM89" s="37" t="s">
        <v>160</v>
      </c>
      <c r="AN89" s="37" t="s">
        <v>160</v>
      </c>
      <c r="AO89" s="37" t="s">
        <v>160</v>
      </c>
      <c r="AP89" s="227" t="s">
        <v>160</v>
      </c>
      <c r="AQ89" s="108" t="s">
        <v>160</v>
      </c>
      <c r="AR89" s="108" t="s">
        <v>160</v>
      </c>
      <c r="AS89" s="108" t="s">
        <v>160</v>
      </c>
      <c r="AT89" s="227" t="s">
        <v>160</v>
      </c>
    </row>
    <row r="90" spans="3:46" x14ac:dyDescent="0.25">
      <c r="C90" s="22" t="s">
        <v>223</v>
      </c>
      <c r="D90" s="22" t="s">
        <v>224</v>
      </c>
      <c r="E90" s="24"/>
      <c r="F90" s="147" t="s">
        <v>160</v>
      </c>
      <c r="G90" s="4" t="s">
        <v>160</v>
      </c>
      <c r="H90" s="4" t="s">
        <v>160</v>
      </c>
      <c r="I90" s="24" t="s">
        <v>160</v>
      </c>
      <c r="J90" s="147" t="s">
        <v>160</v>
      </c>
      <c r="K90" s="4" t="s">
        <v>160</v>
      </c>
      <c r="L90" s="4" t="s">
        <v>160</v>
      </c>
      <c r="M90" s="24" t="s">
        <v>160</v>
      </c>
      <c r="N90" s="147" t="s">
        <v>160</v>
      </c>
      <c r="O90" s="4" t="s">
        <v>160</v>
      </c>
      <c r="P90" s="4" t="s">
        <v>160</v>
      </c>
      <c r="Q90" s="24">
        <v>92</v>
      </c>
      <c r="R90" s="147" t="s">
        <v>160</v>
      </c>
      <c r="S90" s="4">
        <v>62</v>
      </c>
      <c r="T90" s="4">
        <v>0</v>
      </c>
      <c r="U90" s="24">
        <v>285</v>
      </c>
      <c r="V90" s="147" t="s">
        <v>160</v>
      </c>
      <c r="W90" s="4" t="s">
        <v>160</v>
      </c>
      <c r="X90" s="4" t="s">
        <v>160</v>
      </c>
      <c r="Y90" s="24" t="s">
        <v>160</v>
      </c>
      <c r="Z90" s="147" t="s">
        <v>160</v>
      </c>
      <c r="AA90" s="4" t="s">
        <v>160</v>
      </c>
      <c r="AB90" s="4" t="s">
        <v>160</v>
      </c>
      <c r="AC90" s="24" t="s">
        <v>160</v>
      </c>
      <c r="AD90" s="147" t="s">
        <v>160</v>
      </c>
      <c r="AE90" s="4" t="s">
        <v>160</v>
      </c>
      <c r="AF90" s="4" t="s">
        <v>160</v>
      </c>
      <c r="AG90" s="24" t="s">
        <v>160</v>
      </c>
      <c r="AH90" s="147" t="s">
        <v>160</v>
      </c>
      <c r="AI90" s="4" t="s">
        <v>160</v>
      </c>
      <c r="AJ90" s="4">
        <v>111</v>
      </c>
      <c r="AK90" s="4">
        <v>38</v>
      </c>
      <c r="AL90" s="147" t="s">
        <v>160</v>
      </c>
      <c r="AM90" s="4" t="s">
        <v>160</v>
      </c>
      <c r="AN90" s="4" t="s">
        <v>160</v>
      </c>
      <c r="AO90" s="4">
        <v>60</v>
      </c>
      <c r="AP90" s="222" t="s">
        <v>160</v>
      </c>
      <c r="AQ90" s="102" t="s">
        <v>160</v>
      </c>
      <c r="AR90" s="102" t="s">
        <v>160</v>
      </c>
      <c r="AS90" s="102">
        <v>29</v>
      </c>
      <c r="AT90" s="222">
        <v>74</v>
      </c>
    </row>
    <row r="91" spans="3:46" x14ac:dyDescent="0.25">
      <c r="C91" s="213" t="s">
        <v>486</v>
      </c>
      <c r="D91" s="107" t="s">
        <v>487</v>
      </c>
      <c r="E91" s="36"/>
      <c r="F91" s="173" t="str">
        <f t="shared" ref="F91:AN92" si="13">IF(COUNTIF(F$54,"*1Q*"),F40,IF(AND(E40&lt;&gt;"-",F40&lt;&gt;"-"),F40-E40,IF(AND(E40&lt;&gt;"-",F40="-"),0-E40,IF(AND(E40="-",F40&lt;&gt;"-"),F40-0,"-"))))</f>
        <v>-</v>
      </c>
      <c r="G91" s="108" t="str">
        <f t="shared" si="13"/>
        <v>-</v>
      </c>
      <c r="H91" s="108" t="str">
        <f t="shared" si="13"/>
        <v>-</v>
      </c>
      <c r="I91" s="36" t="str">
        <f t="shared" si="13"/>
        <v>-</v>
      </c>
      <c r="J91" s="173" t="str">
        <f t="shared" si="13"/>
        <v>-</v>
      </c>
      <c r="K91" s="108" t="str">
        <f t="shared" si="13"/>
        <v>-</v>
      </c>
      <c r="L91" s="108" t="str">
        <f t="shared" si="13"/>
        <v>-</v>
      </c>
      <c r="M91" s="36" t="str">
        <f t="shared" si="13"/>
        <v>-</v>
      </c>
      <c r="N91" s="173" t="str">
        <f t="shared" si="13"/>
        <v>-</v>
      </c>
      <c r="O91" s="108" t="str">
        <f t="shared" si="13"/>
        <v>-</v>
      </c>
      <c r="P91" s="108" t="str">
        <f t="shared" si="13"/>
        <v>-</v>
      </c>
      <c r="Q91" s="36" t="str">
        <f t="shared" si="13"/>
        <v>-</v>
      </c>
      <c r="R91" s="173" t="str">
        <f t="shared" si="13"/>
        <v>-</v>
      </c>
      <c r="S91" s="108" t="str">
        <f t="shared" si="13"/>
        <v>-</v>
      </c>
      <c r="T91" s="108" t="str">
        <f t="shared" si="13"/>
        <v>-</v>
      </c>
      <c r="U91" s="36" t="str">
        <f t="shared" si="13"/>
        <v>-</v>
      </c>
      <c r="V91" s="173" t="str">
        <f t="shared" si="13"/>
        <v>-</v>
      </c>
      <c r="W91" s="108" t="str">
        <f t="shared" si="13"/>
        <v>-</v>
      </c>
      <c r="X91" s="108" t="str">
        <f t="shared" si="13"/>
        <v>-</v>
      </c>
      <c r="Y91" s="36" t="str">
        <f t="shared" si="13"/>
        <v>-</v>
      </c>
      <c r="Z91" s="173" t="str">
        <f t="shared" si="13"/>
        <v>-</v>
      </c>
      <c r="AA91" s="108" t="str">
        <f t="shared" si="13"/>
        <v>-</v>
      </c>
      <c r="AB91" s="108" t="str">
        <f t="shared" si="13"/>
        <v>-</v>
      </c>
      <c r="AC91" s="36" t="str">
        <f t="shared" si="13"/>
        <v>-</v>
      </c>
      <c r="AD91" s="173" t="str">
        <f t="shared" si="13"/>
        <v>-</v>
      </c>
      <c r="AE91" s="108" t="str">
        <f t="shared" si="13"/>
        <v>-</v>
      </c>
      <c r="AF91" s="108" t="str">
        <f t="shared" si="13"/>
        <v>-</v>
      </c>
      <c r="AG91" s="36" t="str">
        <f t="shared" si="13"/>
        <v>-</v>
      </c>
      <c r="AH91" s="173" t="str">
        <f t="shared" si="13"/>
        <v>-</v>
      </c>
      <c r="AI91" s="214" t="str">
        <f t="shared" si="13"/>
        <v>-</v>
      </c>
      <c r="AJ91" s="214" t="str">
        <f t="shared" si="13"/>
        <v>-</v>
      </c>
      <c r="AK91" s="214" t="str">
        <f t="shared" si="13"/>
        <v>-</v>
      </c>
      <c r="AL91" s="173" t="str">
        <f t="shared" si="13"/>
        <v>-</v>
      </c>
      <c r="AM91" s="214" t="str">
        <f t="shared" si="13"/>
        <v>-</v>
      </c>
      <c r="AN91" s="108" t="str">
        <f t="shared" si="13"/>
        <v>-</v>
      </c>
      <c r="AO91" s="108">
        <v>33</v>
      </c>
      <c r="AP91" s="227" t="s">
        <v>160</v>
      </c>
      <c r="AQ91" s="108" t="s">
        <v>160</v>
      </c>
      <c r="AR91" s="108" t="s">
        <v>160</v>
      </c>
      <c r="AS91" s="108" t="s">
        <v>160</v>
      </c>
      <c r="AT91" s="227" t="s">
        <v>160</v>
      </c>
    </row>
    <row r="92" spans="3:46" x14ac:dyDescent="0.25">
      <c r="C92" s="215" t="s">
        <v>488</v>
      </c>
      <c r="D92" s="215" t="s">
        <v>261</v>
      </c>
      <c r="E92" s="24"/>
      <c r="F92" s="216" t="str">
        <f t="shared" si="13"/>
        <v>-</v>
      </c>
      <c r="G92" s="217" t="str">
        <f t="shared" si="13"/>
        <v>-</v>
      </c>
      <c r="H92" s="217" t="str">
        <f t="shared" si="13"/>
        <v>-</v>
      </c>
      <c r="I92" s="24" t="str">
        <f t="shared" si="13"/>
        <v>-</v>
      </c>
      <c r="J92" s="216" t="str">
        <f t="shared" si="13"/>
        <v>-</v>
      </c>
      <c r="K92" s="217" t="str">
        <f t="shared" si="13"/>
        <v>-</v>
      </c>
      <c r="L92" s="217" t="str">
        <f t="shared" si="13"/>
        <v>-</v>
      </c>
      <c r="M92" s="24" t="str">
        <f t="shared" si="13"/>
        <v>-</v>
      </c>
      <c r="N92" s="216" t="str">
        <f t="shared" si="13"/>
        <v>-</v>
      </c>
      <c r="O92" s="217" t="str">
        <f t="shared" si="13"/>
        <v>-</v>
      </c>
      <c r="P92" s="217" t="str">
        <f t="shared" si="13"/>
        <v>-</v>
      </c>
      <c r="Q92" s="24" t="str">
        <f t="shared" si="13"/>
        <v>-</v>
      </c>
      <c r="R92" s="216" t="str">
        <f t="shared" si="13"/>
        <v>-</v>
      </c>
      <c r="S92" s="217" t="str">
        <f t="shared" si="13"/>
        <v>-</v>
      </c>
      <c r="T92" s="217" t="str">
        <f t="shared" si="13"/>
        <v>-</v>
      </c>
      <c r="U92" s="24" t="str">
        <f t="shared" si="13"/>
        <v>-</v>
      </c>
      <c r="V92" s="216" t="str">
        <f t="shared" si="13"/>
        <v>-</v>
      </c>
      <c r="W92" s="217" t="str">
        <f t="shared" si="13"/>
        <v>-</v>
      </c>
      <c r="X92" s="217" t="str">
        <f t="shared" si="13"/>
        <v>-</v>
      </c>
      <c r="Y92" s="24" t="str">
        <f t="shared" si="13"/>
        <v>-</v>
      </c>
      <c r="Z92" s="216" t="str">
        <f t="shared" si="13"/>
        <v>-</v>
      </c>
      <c r="AA92" s="217" t="str">
        <f t="shared" si="13"/>
        <v>-</v>
      </c>
      <c r="AB92" s="217" t="str">
        <f t="shared" si="13"/>
        <v>-</v>
      </c>
      <c r="AC92" s="24" t="str">
        <f t="shared" si="13"/>
        <v>-</v>
      </c>
      <c r="AD92" s="216" t="str">
        <f t="shared" si="13"/>
        <v>-</v>
      </c>
      <c r="AE92" s="217" t="str">
        <f t="shared" si="13"/>
        <v>-</v>
      </c>
      <c r="AF92" s="217" t="str">
        <f t="shared" si="13"/>
        <v>-</v>
      </c>
      <c r="AG92" s="24" t="str">
        <f t="shared" si="13"/>
        <v>-</v>
      </c>
      <c r="AH92" s="216" t="str">
        <f t="shared" si="13"/>
        <v>-</v>
      </c>
      <c r="AI92" s="218" t="str">
        <f t="shared" si="13"/>
        <v>-</v>
      </c>
      <c r="AJ92" s="218" t="str">
        <f t="shared" si="13"/>
        <v>-</v>
      </c>
      <c r="AK92" s="218" t="str">
        <f t="shared" si="13"/>
        <v>-</v>
      </c>
      <c r="AL92" s="216" t="str">
        <f t="shared" si="13"/>
        <v>-</v>
      </c>
      <c r="AM92" s="218" t="str">
        <f t="shared" si="13"/>
        <v>-</v>
      </c>
      <c r="AN92" s="217" t="str">
        <f t="shared" si="13"/>
        <v>-</v>
      </c>
      <c r="AO92" s="217">
        <v>142</v>
      </c>
      <c r="AP92" s="232" t="s">
        <v>160</v>
      </c>
      <c r="AQ92" s="217" t="s">
        <v>160</v>
      </c>
      <c r="AR92" s="217" t="s">
        <v>160</v>
      </c>
      <c r="AS92" s="217" t="s">
        <v>160</v>
      </c>
      <c r="AT92" s="232" t="s">
        <v>160</v>
      </c>
    </row>
    <row r="93" spans="3:46" x14ac:dyDescent="0.25">
      <c r="C93" s="35" t="s">
        <v>225</v>
      </c>
      <c r="D93" s="35" t="s">
        <v>226</v>
      </c>
      <c r="E93" s="36"/>
      <c r="F93" s="173" t="s">
        <v>160</v>
      </c>
      <c r="G93" s="37" t="s">
        <v>160</v>
      </c>
      <c r="H93" s="37" t="s">
        <v>160</v>
      </c>
      <c r="I93" s="36" t="s">
        <v>160</v>
      </c>
      <c r="J93" s="173" t="s">
        <v>160</v>
      </c>
      <c r="K93" s="37" t="s">
        <v>160</v>
      </c>
      <c r="L93" s="37" t="s">
        <v>160</v>
      </c>
      <c r="M93" s="36" t="s">
        <v>160</v>
      </c>
      <c r="N93" s="173" t="s">
        <v>160</v>
      </c>
      <c r="O93" s="37" t="s">
        <v>160</v>
      </c>
      <c r="P93" s="37" t="s">
        <v>160</v>
      </c>
      <c r="Q93" s="36">
        <v>67</v>
      </c>
      <c r="R93" s="173" t="s">
        <v>160</v>
      </c>
      <c r="S93" s="37" t="s">
        <v>160</v>
      </c>
      <c r="T93" s="37" t="s">
        <v>160</v>
      </c>
      <c r="U93" s="36" t="s">
        <v>160</v>
      </c>
      <c r="V93" s="173" t="s">
        <v>160</v>
      </c>
      <c r="W93" s="37" t="s">
        <v>160</v>
      </c>
      <c r="X93" s="37" t="s">
        <v>160</v>
      </c>
      <c r="Y93" s="36" t="s">
        <v>160</v>
      </c>
      <c r="Z93" s="173" t="s">
        <v>160</v>
      </c>
      <c r="AA93" s="37" t="s">
        <v>160</v>
      </c>
      <c r="AB93" s="37" t="s">
        <v>160</v>
      </c>
      <c r="AC93" s="36" t="s">
        <v>160</v>
      </c>
      <c r="AD93" s="173" t="s">
        <v>160</v>
      </c>
      <c r="AE93" s="37" t="s">
        <v>160</v>
      </c>
      <c r="AF93" s="37" t="s">
        <v>160</v>
      </c>
      <c r="AG93" s="36" t="s">
        <v>160</v>
      </c>
      <c r="AH93" s="173" t="s">
        <v>160</v>
      </c>
      <c r="AI93" s="37" t="s">
        <v>160</v>
      </c>
      <c r="AJ93" s="37" t="s">
        <v>160</v>
      </c>
      <c r="AK93" s="37" t="s">
        <v>160</v>
      </c>
      <c r="AL93" s="173" t="s">
        <v>160</v>
      </c>
      <c r="AM93" s="37" t="s">
        <v>160</v>
      </c>
      <c r="AN93" s="37" t="s">
        <v>160</v>
      </c>
      <c r="AO93" s="37" t="s">
        <v>160</v>
      </c>
      <c r="AP93" s="227" t="s">
        <v>160</v>
      </c>
      <c r="AQ93" s="108" t="s">
        <v>160</v>
      </c>
      <c r="AR93" s="108" t="s">
        <v>160</v>
      </c>
      <c r="AS93" s="108" t="s">
        <v>160</v>
      </c>
      <c r="AT93" s="227" t="s">
        <v>160</v>
      </c>
    </row>
    <row r="94" spans="3:46" ht="16.5" thickBot="1" x14ac:dyDescent="0.3">
      <c r="C94" s="101" t="s">
        <v>227</v>
      </c>
      <c r="D94" s="101" t="s">
        <v>228</v>
      </c>
      <c r="E94" s="24"/>
      <c r="F94" s="147" t="s">
        <v>160</v>
      </c>
      <c r="G94" s="102" t="s">
        <v>160</v>
      </c>
      <c r="H94" s="102">
        <v>0</v>
      </c>
      <c r="I94" s="24">
        <v>0</v>
      </c>
      <c r="J94" s="147" t="s">
        <v>160</v>
      </c>
      <c r="K94" s="102">
        <v>0</v>
      </c>
      <c r="L94" s="102">
        <v>0</v>
      </c>
      <c r="M94" s="24">
        <v>25</v>
      </c>
      <c r="N94" s="147">
        <v>4</v>
      </c>
      <c r="O94" s="102">
        <v>-1</v>
      </c>
      <c r="P94" s="102">
        <v>0</v>
      </c>
      <c r="Q94" s="24">
        <v>159</v>
      </c>
      <c r="R94" s="147">
        <v>2</v>
      </c>
      <c r="S94" s="102">
        <v>62</v>
      </c>
      <c r="T94" s="102">
        <v>1</v>
      </c>
      <c r="U94" s="24">
        <v>284</v>
      </c>
      <c r="V94" s="147" t="s">
        <v>160</v>
      </c>
      <c r="W94" s="102" t="s">
        <v>160</v>
      </c>
      <c r="X94" s="102" t="s">
        <v>160</v>
      </c>
      <c r="Y94" s="24" t="s">
        <v>160</v>
      </c>
      <c r="Z94" s="147" t="s">
        <v>160</v>
      </c>
      <c r="AA94" s="102" t="s">
        <v>160</v>
      </c>
      <c r="AB94" s="102" t="s">
        <v>160</v>
      </c>
      <c r="AC94" s="24" t="s">
        <v>160</v>
      </c>
      <c r="AD94" s="147" t="s">
        <v>160</v>
      </c>
      <c r="AE94" s="102" t="s">
        <v>160</v>
      </c>
      <c r="AF94" s="102" t="s">
        <v>160</v>
      </c>
      <c r="AG94" s="24" t="s">
        <v>160</v>
      </c>
      <c r="AH94" s="147" t="s">
        <v>160</v>
      </c>
      <c r="AI94" s="102" t="s">
        <v>160</v>
      </c>
      <c r="AJ94" s="102">
        <v>111</v>
      </c>
      <c r="AK94" s="102">
        <v>38</v>
      </c>
      <c r="AL94" s="147" t="s">
        <v>160</v>
      </c>
      <c r="AM94" s="102" t="s">
        <v>160</v>
      </c>
      <c r="AN94" s="102" t="s">
        <v>160</v>
      </c>
      <c r="AO94" s="102">
        <v>236</v>
      </c>
      <c r="AP94" s="222" t="s">
        <v>160</v>
      </c>
      <c r="AQ94" s="102" t="s">
        <v>160</v>
      </c>
      <c r="AR94" s="102" t="s">
        <v>160</v>
      </c>
      <c r="AS94" s="102">
        <v>29</v>
      </c>
      <c r="AT94" s="222">
        <v>74</v>
      </c>
    </row>
    <row r="95" spans="3:46" x14ac:dyDescent="0.25">
      <c r="C95" s="91" t="s">
        <v>235</v>
      </c>
      <c r="D95" s="91" t="s">
        <v>229</v>
      </c>
      <c r="E95" s="99"/>
      <c r="F95" s="171">
        <v>138</v>
      </c>
      <c r="G95" s="92">
        <v>28</v>
      </c>
      <c r="H95" s="92">
        <v>548</v>
      </c>
      <c r="I95" s="99">
        <v>552</v>
      </c>
      <c r="J95" s="171">
        <v>294</v>
      </c>
      <c r="K95" s="92">
        <v>136</v>
      </c>
      <c r="L95" s="92">
        <v>-70</v>
      </c>
      <c r="M95" s="99">
        <v>1868</v>
      </c>
      <c r="N95" s="171">
        <v>708</v>
      </c>
      <c r="O95" s="92">
        <v>866</v>
      </c>
      <c r="P95" s="92">
        <v>386</v>
      </c>
      <c r="Q95" s="99">
        <v>2053</v>
      </c>
      <c r="R95" s="171">
        <v>1650</v>
      </c>
      <c r="S95" s="92">
        <v>1913</v>
      </c>
      <c r="T95" s="92">
        <v>1361</v>
      </c>
      <c r="U95" s="99">
        <v>2146</v>
      </c>
      <c r="V95" s="171">
        <v>913</v>
      </c>
      <c r="W95" s="92">
        <v>1781</v>
      </c>
      <c r="X95" s="92">
        <v>-2</v>
      </c>
      <c r="Y95" s="99">
        <v>4492</v>
      </c>
      <c r="Z95" s="171">
        <v>2867</v>
      </c>
      <c r="AA95" s="92">
        <v>1112</v>
      </c>
      <c r="AB95" s="92">
        <v>634</v>
      </c>
      <c r="AC95" s="99">
        <v>1451</v>
      </c>
      <c r="AD95" s="171">
        <v>2432</v>
      </c>
      <c r="AE95" s="92">
        <v>19</v>
      </c>
      <c r="AF95" s="92">
        <v>948</v>
      </c>
      <c r="AG95" s="99">
        <v>1350</v>
      </c>
      <c r="AH95" s="171">
        <v>2324</v>
      </c>
      <c r="AI95" s="92">
        <v>4893</v>
      </c>
      <c r="AJ95" s="92">
        <v>844</v>
      </c>
      <c r="AK95" s="92">
        <v>-1793</v>
      </c>
      <c r="AL95" s="171">
        <v>901</v>
      </c>
      <c r="AM95" s="92">
        <v>1710</v>
      </c>
      <c r="AN95" s="92">
        <v>532</v>
      </c>
      <c r="AO95" s="92">
        <v>513</v>
      </c>
      <c r="AP95" s="223">
        <v>5670</v>
      </c>
      <c r="AQ95" s="92">
        <v>2665</v>
      </c>
      <c r="AR95" s="92">
        <v>-3446</v>
      </c>
      <c r="AS95" s="92">
        <v>6727</v>
      </c>
      <c r="AT95" s="223">
        <v>5857</v>
      </c>
    </row>
    <row r="96" spans="3:46" ht="16.5" thickBot="1" x14ac:dyDescent="0.3">
      <c r="C96" s="22" t="s">
        <v>230</v>
      </c>
      <c r="D96" s="22" t="s">
        <v>231</v>
      </c>
      <c r="E96" s="24"/>
      <c r="F96" s="147">
        <v>50</v>
      </c>
      <c r="G96" s="4">
        <v>8</v>
      </c>
      <c r="H96" s="4">
        <v>207</v>
      </c>
      <c r="I96" s="24">
        <v>237</v>
      </c>
      <c r="J96" s="147">
        <v>105</v>
      </c>
      <c r="K96" s="4">
        <v>100</v>
      </c>
      <c r="L96" s="4">
        <v>-4</v>
      </c>
      <c r="M96" s="24">
        <v>637</v>
      </c>
      <c r="N96" s="147">
        <v>318</v>
      </c>
      <c r="O96" s="4">
        <v>371</v>
      </c>
      <c r="P96" s="4">
        <v>150</v>
      </c>
      <c r="Q96" s="24">
        <v>447</v>
      </c>
      <c r="R96" s="147">
        <v>629</v>
      </c>
      <c r="S96" s="4">
        <v>581</v>
      </c>
      <c r="T96" s="4">
        <v>600</v>
      </c>
      <c r="U96" s="24">
        <v>66</v>
      </c>
      <c r="V96" s="147">
        <v>355</v>
      </c>
      <c r="W96" s="4">
        <v>544</v>
      </c>
      <c r="X96" s="4">
        <v>78</v>
      </c>
      <c r="Y96" s="24">
        <v>1551</v>
      </c>
      <c r="Z96" s="147">
        <v>834</v>
      </c>
      <c r="AA96" s="4">
        <v>414</v>
      </c>
      <c r="AB96" s="4">
        <v>243</v>
      </c>
      <c r="AC96" s="24">
        <v>709</v>
      </c>
      <c r="AD96" s="147">
        <v>1013</v>
      </c>
      <c r="AE96" s="4">
        <v>-27</v>
      </c>
      <c r="AF96" s="4">
        <v>309</v>
      </c>
      <c r="AG96" s="24">
        <v>462</v>
      </c>
      <c r="AH96" s="147">
        <v>489</v>
      </c>
      <c r="AI96" s="4">
        <v>1406</v>
      </c>
      <c r="AJ96" s="4">
        <v>384</v>
      </c>
      <c r="AK96" s="4">
        <v>-419</v>
      </c>
      <c r="AL96" s="147">
        <v>303</v>
      </c>
      <c r="AM96" s="4">
        <v>605</v>
      </c>
      <c r="AN96" s="4">
        <v>11</v>
      </c>
      <c r="AO96" s="4">
        <v>437</v>
      </c>
      <c r="AP96" s="222">
        <v>1553</v>
      </c>
      <c r="AQ96" s="102">
        <v>1142</v>
      </c>
      <c r="AR96" s="102">
        <v>-961</v>
      </c>
      <c r="AS96" s="102">
        <v>1906</v>
      </c>
      <c r="AT96" s="222">
        <v>1718</v>
      </c>
    </row>
    <row r="97" spans="3:46" x14ac:dyDescent="0.25">
      <c r="C97" s="91" t="s">
        <v>236</v>
      </c>
      <c r="D97" s="91" t="s">
        <v>232</v>
      </c>
      <c r="E97" s="99"/>
      <c r="F97" s="171">
        <v>87</v>
      </c>
      <c r="G97" s="92">
        <v>20</v>
      </c>
      <c r="H97" s="92">
        <v>342</v>
      </c>
      <c r="I97" s="99">
        <v>315</v>
      </c>
      <c r="J97" s="171">
        <v>188</v>
      </c>
      <c r="K97" s="92">
        <v>37</v>
      </c>
      <c r="L97" s="92">
        <v>-66</v>
      </c>
      <c r="M97" s="99">
        <v>1231</v>
      </c>
      <c r="N97" s="171">
        <v>389</v>
      </c>
      <c r="O97" s="92">
        <v>496</v>
      </c>
      <c r="P97" s="92">
        <v>236</v>
      </c>
      <c r="Q97" s="99">
        <v>1606</v>
      </c>
      <c r="R97" s="171">
        <v>1021</v>
      </c>
      <c r="S97" s="92">
        <v>1332</v>
      </c>
      <c r="T97" s="92">
        <v>761</v>
      </c>
      <c r="U97" s="99">
        <v>2079</v>
      </c>
      <c r="V97" s="171">
        <v>558</v>
      </c>
      <c r="W97" s="92">
        <v>1237</v>
      </c>
      <c r="X97" s="92">
        <v>-80</v>
      </c>
      <c r="Y97" s="99">
        <v>2940</v>
      </c>
      <c r="Z97" s="171">
        <v>2032</v>
      </c>
      <c r="AA97" s="92">
        <v>698</v>
      </c>
      <c r="AB97" s="92">
        <v>391</v>
      </c>
      <c r="AC97" s="99">
        <v>743</v>
      </c>
      <c r="AD97" s="171">
        <v>1419</v>
      </c>
      <c r="AE97" s="92">
        <v>46</v>
      </c>
      <c r="AF97" s="92">
        <v>638</v>
      </c>
      <c r="AG97" s="99">
        <v>889</v>
      </c>
      <c r="AH97" s="171">
        <v>1834</v>
      </c>
      <c r="AI97" s="92">
        <v>3487</v>
      </c>
      <c r="AJ97" s="92">
        <v>460</v>
      </c>
      <c r="AK97" s="92">
        <v>-1373</v>
      </c>
      <c r="AL97" s="171">
        <v>598</v>
      </c>
      <c r="AM97" s="92">
        <v>1105</v>
      </c>
      <c r="AN97" s="92">
        <v>521</v>
      </c>
      <c r="AO97" s="92">
        <v>75</v>
      </c>
      <c r="AP97" s="223">
        <v>4117</v>
      </c>
      <c r="AQ97" s="92">
        <v>1523</v>
      </c>
      <c r="AR97" s="92">
        <v>-2485</v>
      </c>
      <c r="AS97" s="92">
        <v>4821</v>
      </c>
      <c r="AT97" s="223">
        <v>4139</v>
      </c>
    </row>
    <row r="98" spans="3:46" x14ac:dyDescent="0.25">
      <c r="C98" s="201" t="s">
        <v>472</v>
      </c>
      <c r="D98" s="105" t="s">
        <v>471</v>
      </c>
      <c r="E98" s="28"/>
      <c r="F98" s="172">
        <v>0.36231884057971014</v>
      </c>
      <c r="G98" s="109">
        <v>0.2857142857142857</v>
      </c>
      <c r="H98" s="109">
        <v>0.37773722627737227</v>
      </c>
      <c r="I98" s="109">
        <v>0.42934782608695654</v>
      </c>
      <c r="J98" s="172">
        <v>0.35714285714285715</v>
      </c>
      <c r="K98" s="109">
        <v>0.73529411764705888</v>
      </c>
      <c r="L98" s="109">
        <v>5.7142857142857141E-2</v>
      </c>
      <c r="M98" s="109">
        <v>0.3410064239828694</v>
      </c>
      <c r="N98" s="172">
        <v>0.44915254237288138</v>
      </c>
      <c r="O98" s="109">
        <v>0.42840646651270209</v>
      </c>
      <c r="P98" s="109">
        <v>0.38860103626943004</v>
      </c>
      <c r="Q98" s="109">
        <v>0.21773015099853874</v>
      </c>
      <c r="R98" s="172">
        <v>0.38121212121212122</v>
      </c>
      <c r="S98" s="109">
        <v>0.30371144798745425</v>
      </c>
      <c r="T98" s="109">
        <v>0.44085231447465101</v>
      </c>
      <c r="U98" s="109">
        <v>3.0754892823858342E-2</v>
      </c>
      <c r="V98" s="172">
        <v>0.38882803943044908</v>
      </c>
      <c r="W98" s="109">
        <v>0.30544637843907918</v>
      </c>
      <c r="X98" s="109">
        <v>-39</v>
      </c>
      <c r="Y98" s="109">
        <v>0.34528049866429206</v>
      </c>
      <c r="Z98" s="172">
        <v>0.29089640739448902</v>
      </c>
      <c r="AA98" s="109">
        <v>0.37230215827338131</v>
      </c>
      <c r="AB98" s="109">
        <v>0.3832807570977918</v>
      </c>
      <c r="AC98" s="109">
        <v>0.48862853204686424</v>
      </c>
      <c r="AD98" s="172">
        <v>0.41652960526315791</v>
      </c>
      <c r="AE98" s="109">
        <v>-1.4210526315789473</v>
      </c>
      <c r="AF98" s="109">
        <v>0.32594936708860761</v>
      </c>
      <c r="AG98" s="109">
        <v>0.34222222222222221</v>
      </c>
      <c r="AH98" s="172">
        <v>0.2104130808950086</v>
      </c>
      <c r="AI98" s="109">
        <v>0.28734927447373798</v>
      </c>
      <c r="AJ98" s="109">
        <v>0.45497630331753552</v>
      </c>
      <c r="AK98" s="109">
        <v>0.23368655883993308</v>
      </c>
      <c r="AL98" s="172">
        <v>0.33629300776914539</v>
      </c>
      <c r="AM98" s="109">
        <v>0.35380116959064328</v>
      </c>
      <c r="AN98" s="109">
        <v>2.0676691729323307E-2</v>
      </c>
      <c r="AO98" s="109">
        <v>0.85185185185185186</v>
      </c>
      <c r="AP98" s="224">
        <v>0.27389770723104057</v>
      </c>
      <c r="AQ98" s="109">
        <v>0.42851782363977486</v>
      </c>
      <c r="AR98" s="109">
        <v>0.27887405687753902</v>
      </c>
      <c r="AS98" s="109">
        <v>0.28333581091125315</v>
      </c>
      <c r="AT98" s="224">
        <v>0.29332422742018099</v>
      </c>
    </row>
    <row r="99" spans="3:46" x14ac:dyDescent="0.25">
      <c r="C99" s="22" t="s">
        <v>237</v>
      </c>
      <c r="D99" s="22" t="s">
        <v>233</v>
      </c>
      <c r="E99" s="24"/>
      <c r="F99" s="176" t="s">
        <v>160</v>
      </c>
      <c r="G99" s="24" t="s">
        <v>160</v>
      </c>
      <c r="H99" s="24" t="s">
        <v>160</v>
      </c>
      <c r="I99" s="24" t="s">
        <v>160</v>
      </c>
      <c r="J99" s="176">
        <v>0</v>
      </c>
      <c r="K99" s="24">
        <v>0</v>
      </c>
      <c r="L99" s="24">
        <v>0</v>
      </c>
      <c r="M99" s="24">
        <v>0</v>
      </c>
      <c r="N99" s="176">
        <v>0</v>
      </c>
      <c r="O99" s="24">
        <v>0</v>
      </c>
      <c r="P99" s="24">
        <v>0</v>
      </c>
      <c r="Q99" s="24">
        <v>0</v>
      </c>
      <c r="R99" s="176">
        <v>38</v>
      </c>
      <c r="S99" s="24">
        <v>31</v>
      </c>
      <c r="T99" s="24">
        <v>55</v>
      </c>
      <c r="U99" s="24">
        <v>-73</v>
      </c>
      <c r="V99" s="176">
        <v>55</v>
      </c>
      <c r="W99" s="24">
        <v>-25</v>
      </c>
      <c r="X99" s="24">
        <v>43</v>
      </c>
      <c r="Y99" s="24">
        <v>27</v>
      </c>
      <c r="Z99" s="176">
        <v>9</v>
      </c>
      <c r="AA99" s="24">
        <v>9</v>
      </c>
      <c r="AB99" s="24">
        <v>22</v>
      </c>
      <c r="AC99" s="24">
        <v>-8</v>
      </c>
      <c r="AD99" s="176">
        <v>49</v>
      </c>
      <c r="AE99" s="24">
        <v>28</v>
      </c>
      <c r="AF99" s="24">
        <v>-3</v>
      </c>
      <c r="AG99" s="24">
        <v>-3</v>
      </c>
      <c r="AH99" s="176">
        <v>-1</v>
      </c>
      <c r="AI99" s="24">
        <v>0</v>
      </c>
      <c r="AJ99" s="24">
        <v>-1</v>
      </c>
      <c r="AK99" s="24">
        <v>-1</v>
      </c>
      <c r="AL99" s="176">
        <v>1</v>
      </c>
      <c r="AM99" s="24">
        <v>5</v>
      </c>
      <c r="AN99" s="24">
        <v>-13</v>
      </c>
      <c r="AO99" s="24">
        <v>-53</v>
      </c>
      <c r="AP99" s="233">
        <v>34</v>
      </c>
      <c r="AQ99" s="24">
        <v>-95</v>
      </c>
      <c r="AR99" s="24">
        <v>-3</v>
      </c>
      <c r="AS99" s="24">
        <v>-15</v>
      </c>
      <c r="AT99" s="233">
        <v>108</v>
      </c>
    </row>
    <row r="100" spans="3:46" x14ac:dyDescent="0.25">
      <c r="C100" s="29" t="s">
        <v>238</v>
      </c>
      <c r="D100" s="29" t="s">
        <v>234</v>
      </c>
      <c r="E100" s="30"/>
      <c r="F100" s="177" t="s">
        <v>160</v>
      </c>
      <c r="G100" s="30" t="s">
        <v>160</v>
      </c>
      <c r="H100" s="30" t="s">
        <v>160</v>
      </c>
      <c r="I100" s="30" t="s">
        <v>160</v>
      </c>
      <c r="J100" s="177">
        <v>188</v>
      </c>
      <c r="K100" s="30">
        <v>37</v>
      </c>
      <c r="L100" s="30">
        <v>-66</v>
      </c>
      <c r="M100" s="30">
        <v>1231</v>
      </c>
      <c r="N100" s="177">
        <v>390</v>
      </c>
      <c r="O100" s="30">
        <v>495</v>
      </c>
      <c r="P100" s="30">
        <v>236</v>
      </c>
      <c r="Q100" s="30">
        <v>1605</v>
      </c>
      <c r="R100" s="177">
        <v>982</v>
      </c>
      <c r="S100" s="30">
        <v>1301</v>
      </c>
      <c r="T100" s="30">
        <v>706</v>
      </c>
      <c r="U100" s="30">
        <v>2153</v>
      </c>
      <c r="V100" s="177">
        <v>503</v>
      </c>
      <c r="W100" s="30">
        <v>1262</v>
      </c>
      <c r="X100" s="30">
        <v>-123</v>
      </c>
      <c r="Y100" s="30">
        <v>2913</v>
      </c>
      <c r="Z100" s="177">
        <v>2023</v>
      </c>
      <c r="AA100" s="30">
        <v>689</v>
      </c>
      <c r="AB100" s="30">
        <v>368</v>
      </c>
      <c r="AC100" s="30">
        <v>751</v>
      </c>
      <c r="AD100" s="177">
        <v>1370</v>
      </c>
      <c r="AE100" s="30">
        <v>17</v>
      </c>
      <c r="AF100" s="30">
        <v>642</v>
      </c>
      <c r="AG100" s="30">
        <v>892</v>
      </c>
      <c r="AH100" s="177">
        <v>1835</v>
      </c>
      <c r="AI100" s="30">
        <v>3488</v>
      </c>
      <c r="AJ100" s="30">
        <v>461</v>
      </c>
      <c r="AK100" s="30">
        <v>-1372</v>
      </c>
      <c r="AL100" s="177">
        <v>597</v>
      </c>
      <c r="AM100" s="30">
        <v>1099</v>
      </c>
      <c r="AN100" s="30">
        <v>535</v>
      </c>
      <c r="AO100" s="30">
        <v>128</v>
      </c>
      <c r="AP100" s="234">
        <v>4083</v>
      </c>
      <c r="AQ100" s="30">
        <v>1618</v>
      </c>
      <c r="AR100" s="30">
        <v>-2481</v>
      </c>
      <c r="AS100" s="30">
        <v>4835</v>
      </c>
      <c r="AT100" s="234">
        <v>4030</v>
      </c>
    </row>
    <row r="101" spans="3:46" x14ac:dyDescent="0.25">
      <c r="C101" s="1" t="s">
        <v>413</v>
      </c>
    </row>
  </sheetData>
  <phoneticPr fontId="3"/>
  <pageMargins left="0.51181102362204722" right="0.51181102362204722" top="0.35433070866141736" bottom="0.35433070866141736" header="0.31496062992125984" footer="0.31496062992125984"/>
  <pageSetup paperSize="8" scale="49" fitToWidth="0" orientation="landscape" r:id="rId1"/>
  <headerFooter>
    <oddFooter>&amp;C&amp;P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Y86"/>
  <sheetViews>
    <sheetView showGridLines="0" defaultGridColor="0" colorId="55" zoomScale="85" zoomScaleNormal="85" workbookViewId="0">
      <pane xSplit="4" ySplit="3" topLeftCell="R4" activePane="bottomRight" state="frozen"/>
      <selection activeCell="AM34" sqref="AM34"/>
      <selection pane="topRight" activeCell="AM34" sqref="AM34"/>
      <selection pane="bottomLeft" activeCell="AM34" sqref="AM34"/>
      <selection pane="bottomRight"/>
    </sheetView>
  </sheetViews>
  <sheetFormatPr defaultRowHeight="15.75" x14ac:dyDescent="0.25"/>
  <cols>
    <col min="1" max="2" width="0.77734375" customWidth="1"/>
    <col min="3" max="3" width="45.88671875" bestFit="1" customWidth="1"/>
    <col min="4" max="4" width="56.5546875" style="43" customWidth="1"/>
    <col min="5" max="19" width="10.33203125" customWidth="1"/>
    <col min="20" max="23" width="9.44140625" customWidth="1"/>
    <col min="24" max="36" width="9.44140625" bestFit="1" customWidth="1"/>
  </cols>
  <sheetData>
    <row r="1" spans="3:25" ht="18.75" thickBot="1" x14ac:dyDescent="0.3">
      <c r="C1" s="58" t="s">
        <v>416</v>
      </c>
      <c r="D1" s="59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</row>
    <row r="3" spans="3:25" x14ac:dyDescent="0.25">
      <c r="C3" s="55" t="s">
        <v>450</v>
      </c>
      <c r="D3" s="56" t="s">
        <v>451</v>
      </c>
      <c r="E3" s="57" t="s">
        <v>0</v>
      </c>
      <c r="F3" s="178" t="s">
        <v>2</v>
      </c>
      <c r="G3" s="57" t="s">
        <v>4</v>
      </c>
      <c r="H3" s="178" t="s">
        <v>6</v>
      </c>
      <c r="I3" s="57" t="s">
        <v>8</v>
      </c>
      <c r="J3" s="178" t="s">
        <v>10</v>
      </c>
      <c r="K3" s="57" t="s">
        <v>12</v>
      </c>
      <c r="L3" s="178" t="s">
        <v>14</v>
      </c>
      <c r="M3" s="57" t="s">
        <v>16</v>
      </c>
      <c r="N3" s="178" t="s">
        <v>18</v>
      </c>
      <c r="O3" s="57" t="s">
        <v>20</v>
      </c>
      <c r="P3" s="178" t="s">
        <v>22</v>
      </c>
      <c r="Q3" s="57" t="s">
        <v>24</v>
      </c>
      <c r="R3" s="178" t="s">
        <v>26</v>
      </c>
      <c r="S3" s="57" t="s">
        <v>28</v>
      </c>
      <c r="T3" s="178" t="s">
        <v>405</v>
      </c>
      <c r="U3" s="57" t="s">
        <v>449</v>
      </c>
      <c r="V3" s="178" t="s">
        <v>467</v>
      </c>
      <c r="W3" s="57" t="s">
        <v>475</v>
      </c>
      <c r="X3" s="178" t="s">
        <v>566</v>
      </c>
      <c r="Y3" s="270" t="s">
        <v>573</v>
      </c>
    </row>
    <row r="4" spans="3:25" x14ac:dyDescent="0.25">
      <c r="C4" s="44" t="s">
        <v>461</v>
      </c>
      <c r="D4" s="45" t="s">
        <v>239</v>
      </c>
      <c r="E4" s="46">
        <v>632</v>
      </c>
      <c r="F4" s="179">
        <v>166</v>
      </c>
      <c r="G4" s="46">
        <v>1266</v>
      </c>
      <c r="H4" s="179">
        <v>430</v>
      </c>
      <c r="I4" s="46">
        <v>2228</v>
      </c>
      <c r="J4" s="179">
        <v>1574</v>
      </c>
      <c r="K4" s="46">
        <v>4013</v>
      </c>
      <c r="L4" s="179">
        <v>3563</v>
      </c>
      <c r="M4" s="46">
        <v>7070</v>
      </c>
      <c r="N4" s="179">
        <v>2694</v>
      </c>
      <c r="O4" s="46">
        <v>7184</v>
      </c>
      <c r="P4" s="179">
        <v>3979</v>
      </c>
      <c r="Q4" s="47">
        <v>6064</v>
      </c>
      <c r="R4" s="179">
        <v>2451</v>
      </c>
      <c r="S4" s="47">
        <v>4749</v>
      </c>
      <c r="T4" s="179">
        <v>7217</v>
      </c>
      <c r="U4" s="47">
        <v>6268</v>
      </c>
      <c r="V4" s="179">
        <v>2611</v>
      </c>
      <c r="W4" s="46">
        <v>3656</v>
      </c>
      <c r="X4" s="256">
        <v>8335</v>
      </c>
      <c r="Y4" s="271">
        <v>11616</v>
      </c>
    </row>
    <row r="5" spans="3:25" x14ac:dyDescent="0.25">
      <c r="C5" s="3" t="s">
        <v>240</v>
      </c>
      <c r="D5" s="48" t="s">
        <v>241</v>
      </c>
      <c r="E5" s="4">
        <v>3</v>
      </c>
      <c r="F5" s="147">
        <v>2</v>
      </c>
      <c r="G5" s="4">
        <v>11</v>
      </c>
      <c r="H5" s="147">
        <v>5</v>
      </c>
      <c r="I5" s="4">
        <v>9</v>
      </c>
      <c r="J5" s="147">
        <v>5</v>
      </c>
      <c r="K5" s="4">
        <v>10</v>
      </c>
      <c r="L5" s="147">
        <v>9</v>
      </c>
      <c r="M5" s="4">
        <v>21</v>
      </c>
      <c r="N5" s="147">
        <v>17</v>
      </c>
      <c r="O5" s="4">
        <v>89</v>
      </c>
      <c r="P5" s="147">
        <v>16</v>
      </c>
      <c r="Q5" s="4">
        <v>98</v>
      </c>
      <c r="R5" s="147">
        <v>240</v>
      </c>
      <c r="S5" s="4">
        <v>520</v>
      </c>
      <c r="T5" s="147">
        <v>314</v>
      </c>
      <c r="U5" s="4">
        <v>446</v>
      </c>
      <c r="V5" s="147">
        <v>165</v>
      </c>
      <c r="W5" s="102">
        <v>331</v>
      </c>
      <c r="X5" s="147">
        <v>107</v>
      </c>
      <c r="Y5" s="272">
        <v>360</v>
      </c>
    </row>
    <row r="6" spans="3:25" x14ac:dyDescent="0.25">
      <c r="C6" s="3" t="s">
        <v>260</v>
      </c>
      <c r="D6" s="48" t="s">
        <v>261</v>
      </c>
      <c r="E6" s="4" t="s">
        <v>160</v>
      </c>
      <c r="F6" s="147" t="s">
        <v>160</v>
      </c>
      <c r="G6" s="4" t="s">
        <v>160</v>
      </c>
      <c r="H6" s="147" t="s">
        <v>160</v>
      </c>
      <c r="I6" s="4" t="s">
        <v>160</v>
      </c>
      <c r="J6" s="147" t="s">
        <v>160</v>
      </c>
      <c r="K6" s="4">
        <v>67</v>
      </c>
      <c r="L6" s="147" t="s">
        <v>160</v>
      </c>
      <c r="M6" s="4" t="s">
        <v>160</v>
      </c>
      <c r="N6" s="147" t="s">
        <v>160</v>
      </c>
      <c r="O6" s="4" t="s">
        <v>160</v>
      </c>
      <c r="P6" s="147" t="s">
        <v>160</v>
      </c>
      <c r="Q6" s="4" t="s">
        <v>160</v>
      </c>
      <c r="R6" s="147" t="s">
        <v>160</v>
      </c>
      <c r="S6" s="4" t="s">
        <v>160</v>
      </c>
      <c r="T6" s="147" t="s">
        <v>160</v>
      </c>
      <c r="U6" s="4" t="s">
        <v>160</v>
      </c>
      <c r="V6" s="147" t="s">
        <v>160</v>
      </c>
      <c r="W6" s="102">
        <v>142</v>
      </c>
      <c r="X6" s="147" t="s">
        <v>160</v>
      </c>
      <c r="Y6" s="272" t="s">
        <v>160</v>
      </c>
    </row>
    <row r="7" spans="3:25" x14ac:dyDescent="0.25">
      <c r="C7" s="3" t="s">
        <v>242</v>
      </c>
      <c r="D7" s="48" t="s">
        <v>243</v>
      </c>
      <c r="E7" s="4" t="s">
        <v>160</v>
      </c>
      <c r="F7" s="147" t="s">
        <v>160</v>
      </c>
      <c r="G7" s="4" t="s">
        <v>160</v>
      </c>
      <c r="H7" s="147">
        <v>7</v>
      </c>
      <c r="I7" s="4">
        <v>19</v>
      </c>
      <c r="J7" s="147">
        <v>12</v>
      </c>
      <c r="K7" s="4">
        <v>25</v>
      </c>
      <c r="L7" s="147">
        <v>13</v>
      </c>
      <c r="M7" s="4">
        <v>29</v>
      </c>
      <c r="N7" s="147">
        <v>6</v>
      </c>
      <c r="O7" s="4">
        <v>8</v>
      </c>
      <c r="P7" s="147">
        <v>1</v>
      </c>
      <c r="Q7" s="4">
        <v>3</v>
      </c>
      <c r="R7" s="147">
        <v>1</v>
      </c>
      <c r="S7" s="4">
        <v>21</v>
      </c>
      <c r="T7" s="147">
        <v>38</v>
      </c>
      <c r="U7" s="4">
        <v>83</v>
      </c>
      <c r="V7" s="147">
        <v>42</v>
      </c>
      <c r="W7" s="102">
        <v>85</v>
      </c>
      <c r="X7" s="147">
        <v>26</v>
      </c>
      <c r="Y7" s="272">
        <v>55</v>
      </c>
    </row>
    <row r="8" spans="3:25" x14ac:dyDescent="0.25">
      <c r="C8" s="3" t="s">
        <v>244</v>
      </c>
      <c r="D8" s="48" t="s">
        <v>245</v>
      </c>
      <c r="E8" s="4">
        <v>0</v>
      </c>
      <c r="F8" s="147">
        <v>0</v>
      </c>
      <c r="G8" s="4">
        <v>0</v>
      </c>
      <c r="H8" s="147" t="s">
        <v>160</v>
      </c>
      <c r="I8" s="4" t="s">
        <v>160</v>
      </c>
      <c r="J8" s="147" t="s">
        <v>160</v>
      </c>
      <c r="K8" s="4" t="s">
        <v>160</v>
      </c>
      <c r="L8" s="147" t="s">
        <v>160</v>
      </c>
      <c r="M8" s="4" t="s">
        <v>160</v>
      </c>
      <c r="N8" s="147" t="s">
        <v>160</v>
      </c>
      <c r="O8" s="4" t="s">
        <v>160</v>
      </c>
      <c r="P8" s="147" t="s">
        <v>160</v>
      </c>
      <c r="Q8" s="4" t="s">
        <v>160</v>
      </c>
      <c r="R8" s="147" t="s">
        <v>160</v>
      </c>
      <c r="S8" s="4" t="s">
        <v>160</v>
      </c>
      <c r="T8" s="147" t="s">
        <v>160</v>
      </c>
      <c r="U8" s="4" t="s">
        <v>160</v>
      </c>
      <c r="V8" s="147" t="s">
        <v>160</v>
      </c>
      <c r="W8" s="102" t="s">
        <v>160</v>
      </c>
      <c r="X8" s="147" t="s">
        <v>160</v>
      </c>
      <c r="Y8" s="272" t="s">
        <v>160</v>
      </c>
    </row>
    <row r="9" spans="3:25" x14ac:dyDescent="0.25">
      <c r="C9" s="3" t="s">
        <v>246</v>
      </c>
      <c r="D9" s="48" t="s">
        <v>247</v>
      </c>
      <c r="E9" s="4" t="s">
        <v>160</v>
      </c>
      <c r="F9" s="147">
        <v>0</v>
      </c>
      <c r="G9" s="4">
        <v>1</v>
      </c>
      <c r="H9" s="147">
        <v>1</v>
      </c>
      <c r="I9" s="4" t="s">
        <v>160</v>
      </c>
      <c r="J9" s="147">
        <v>1</v>
      </c>
      <c r="K9" s="4" t="s">
        <v>160</v>
      </c>
      <c r="L9" s="147">
        <v>8</v>
      </c>
      <c r="M9" s="4" t="s">
        <v>160</v>
      </c>
      <c r="N9" s="147" t="s">
        <v>160</v>
      </c>
      <c r="O9" s="4" t="s">
        <v>160</v>
      </c>
      <c r="P9" s="147" t="s">
        <v>160</v>
      </c>
      <c r="Q9" s="4" t="s">
        <v>160</v>
      </c>
      <c r="R9" s="147" t="s">
        <v>160</v>
      </c>
      <c r="S9" s="4" t="s">
        <v>160</v>
      </c>
      <c r="T9" s="147" t="s">
        <v>160</v>
      </c>
      <c r="U9" s="4" t="s">
        <v>160</v>
      </c>
      <c r="V9" s="147" t="s">
        <v>160</v>
      </c>
      <c r="W9" s="102" t="s">
        <v>160</v>
      </c>
      <c r="X9" s="147" t="s">
        <v>160</v>
      </c>
      <c r="Y9" s="272" t="s">
        <v>160</v>
      </c>
    </row>
    <row r="10" spans="3:25" x14ac:dyDescent="0.25">
      <c r="C10" s="3" t="s">
        <v>203</v>
      </c>
      <c r="D10" s="48" t="s">
        <v>204</v>
      </c>
      <c r="E10" s="4" t="s">
        <v>160</v>
      </c>
      <c r="F10" s="147" t="s">
        <v>160</v>
      </c>
      <c r="G10" s="4" t="s">
        <v>160</v>
      </c>
      <c r="H10" s="147">
        <v>19</v>
      </c>
      <c r="I10" s="4">
        <v>19</v>
      </c>
      <c r="J10" s="147" t="s">
        <v>160</v>
      </c>
      <c r="K10" s="4">
        <v>29</v>
      </c>
      <c r="L10" s="147">
        <v>57</v>
      </c>
      <c r="M10" s="4" t="s">
        <v>160</v>
      </c>
      <c r="N10" s="147" t="s">
        <v>160</v>
      </c>
      <c r="O10" s="4" t="s">
        <v>160</v>
      </c>
      <c r="P10" s="147" t="s">
        <v>160</v>
      </c>
      <c r="Q10" s="4" t="s">
        <v>160</v>
      </c>
      <c r="R10" s="147" t="s">
        <v>160</v>
      </c>
      <c r="S10" s="4" t="s">
        <v>160</v>
      </c>
      <c r="T10" s="147" t="s">
        <v>160</v>
      </c>
      <c r="U10" s="4" t="s">
        <v>160</v>
      </c>
      <c r="V10" s="147" t="s">
        <v>160</v>
      </c>
      <c r="W10" s="102" t="s">
        <v>160</v>
      </c>
      <c r="X10" s="147" t="s">
        <v>160</v>
      </c>
      <c r="Y10" s="272" t="s">
        <v>160</v>
      </c>
    </row>
    <row r="11" spans="3:25" x14ac:dyDescent="0.25">
      <c r="C11" s="3" t="s">
        <v>248</v>
      </c>
      <c r="D11" s="48" t="s">
        <v>249</v>
      </c>
      <c r="E11" s="4">
        <v>450</v>
      </c>
      <c r="F11" s="147">
        <v>-54</v>
      </c>
      <c r="G11" s="4">
        <v>-131</v>
      </c>
      <c r="H11" s="147">
        <v>62</v>
      </c>
      <c r="I11" s="4">
        <v>-15</v>
      </c>
      <c r="J11" s="147">
        <v>-85</v>
      </c>
      <c r="K11" s="4">
        <v>5</v>
      </c>
      <c r="L11" s="147">
        <v>-36</v>
      </c>
      <c r="M11" s="4">
        <v>-80</v>
      </c>
      <c r="N11" s="147">
        <v>-391</v>
      </c>
      <c r="O11" s="4">
        <v>-445</v>
      </c>
      <c r="P11" s="147">
        <v>-126</v>
      </c>
      <c r="Q11" s="4">
        <v>-455</v>
      </c>
      <c r="R11" s="147">
        <v>446</v>
      </c>
      <c r="S11" s="4">
        <v>678</v>
      </c>
      <c r="T11" s="147">
        <v>-2361</v>
      </c>
      <c r="U11" s="4">
        <v>-3350</v>
      </c>
      <c r="V11" s="147">
        <v>-531</v>
      </c>
      <c r="W11" s="102">
        <v>-484</v>
      </c>
      <c r="X11" s="147">
        <v>-199</v>
      </c>
      <c r="Y11" s="272">
        <v>410</v>
      </c>
    </row>
    <row r="12" spans="3:25" x14ac:dyDescent="0.25">
      <c r="C12" s="3" t="s">
        <v>211</v>
      </c>
      <c r="D12" s="48" t="s">
        <v>212</v>
      </c>
      <c r="E12" s="4" t="s">
        <v>160</v>
      </c>
      <c r="F12" s="147" t="s">
        <v>160</v>
      </c>
      <c r="G12" s="4" t="s">
        <v>160</v>
      </c>
      <c r="H12" s="147" t="s">
        <v>160</v>
      </c>
      <c r="I12" s="4" t="s">
        <v>160</v>
      </c>
      <c r="J12" s="147" t="s">
        <v>160</v>
      </c>
      <c r="K12" s="4" t="s">
        <v>160</v>
      </c>
      <c r="L12" s="147" t="s">
        <v>160</v>
      </c>
      <c r="M12" s="4" t="s">
        <v>160</v>
      </c>
      <c r="N12" s="147" t="s">
        <v>160</v>
      </c>
      <c r="O12" s="4" t="s">
        <v>160</v>
      </c>
      <c r="P12" s="147" t="s">
        <v>160</v>
      </c>
      <c r="Q12" s="4" t="s">
        <v>160</v>
      </c>
      <c r="R12" s="147" t="s">
        <v>160</v>
      </c>
      <c r="S12" s="4" t="s">
        <v>160</v>
      </c>
      <c r="T12" s="147" t="s">
        <v>160</v>
      </c>
      <c r="U12" s="4" t="s">
        <v>160</v>
      </c>
      <c r="V12" s="147" t="s">
        <v>160</v>
      </c>
      <c r="W12" s="102" t="s">
        <v>160</v>
      </c>
      <c r="X12" s="147" t="s">
        <v>160</v>
      </c>
      <c r="Y12" s="272" t="s">
        <v>160</v>
      </c>
    </row>
    <row r="13" spans="3:25" x14ac:dyDescent="0.25">
      <c r="C13" s="3" t="s">
        <v>181</v>
      </c>
      <c r="D13" s="48" t="s">
        <v>182</v>
      </c>
      <c r="E13" s="4">
        <v>-36</v>
      </c>
      <c r="F13" s="147">
        <v>-62</v>
      </c>
      <c r="G13" s="4">
        <v>-137</v>
      </c>
      <c r="H13" s="147">
        <v>-23</v>
      </c>
      <c r="I13" s="4">
        <v>-125</v>
      </c>
      <c r="J13" s="147">
        <v>-112</v>
      </c>
      <c r="K13" s="4">
        <v>-244</v>
      </c>
      <c r="L13" s="147">
        <v>-177</v>
      </c>
      <c r="M13" s="4">
        <v>-555</v>
      </c>
      <c r="N13" s="147">
        <v>-305</v>
      </c>
      <c r="O13" s="4">
        <v>-610</v>
      </c>
      <c r="P13" s="147">
        <v>-370</v>
      </c>
      <c r="Q13" s="4">
        <v>-581</v>
      </c>
      <c r="R13" s="147">
        <v>-103</v>
      </c>
      <c r="S13" s="4">
        <v>-187</v>
      </c>
      <c r="T13" s="180">
        <v>-71</v>
      </c>
      <c r="U13" s="110">
        <v>-161</v>
      </c>
      <c r="V13" s="180">
        <v>-161</v>
      </c>
      <c r="W13" s="102">
        <v>-415</v>
      </c>
      <c r="X13" s="199">
        <v>-428</v>
      </c>
      <c r="Y13" s="251">
        <v>-787</v>
      </c>
    </row>
    <row r="14" spans="3:25" x14ac:dyDescent="0.25">
      <c r="C14" s="3" t="s">
        <v>183</v>
      </c>
      <c r="D14" s="48" t="s">
        <v>184</v>
      </c>
      <c r="E14" s="4">
        <v>-29</v>
      </c>
      <c r="F14" s="147" t="s">
        <v>160</v>
      </c>
      <c r="G14" s="4">
        <v>-116</v>
      </c>
      <c r="H14" s="147" t="s">
        <v>160</v>
      </c>
      <c r="I14" s="4" t="s">
        <v>160</v>
      </c>
      <c r="J14" s="147" t="s">
        <v>160</v>
      </c>
      <c r="K14" s="4">
        <v>-2</v>
      </c>
      <c r="L14" s="147" t="s">
        <v>160</v>
      </c>
      <c r="M14" s="4" t="s">
        <v>160</v>
      </c>
      <c r="N14" s="147" t="s">
        <v>160</v>
      </c>
      <c r="O14" s="4" t="s">
        <v>160</v>
      </c>
      <c r="P14" s="147" t="s">
        <v>160</v>
      </c>
      <c r="Q14" s="4" t="s">
        <v>160</v>
      </c>
      <c r="R14" s="147" t="s">
        <v>160</v>
      </c>
      <c r="S14" s="4" t="s">
        <v>160</v>
      </c>
      <c r="T14" s="147" t="s">
        <v>160</v>
      </c>
      <c r="U14" s="4" t="s">
        <v>160</v>
      </c>
      <c r="V14" s="147" t="s">
        <v>160</v>
      </c>
      <c r="W14" s="102" t="s">
        <v>160</v>
      </c>
      <c r="X14" s="147" t="s">
        <v>160</v>
      </c>
      <c r="Y14" s="272" t="s">
        <v>160</v>
      </c>
    </row>
    <row r="15" spans="3:25" x14ac:dyDescent="0.25">
      <c r="C15" s="3" t="s">
        <v>256</v>
      </c>
      <c r="D15" s="48" t="s">
        <v>257</v>
      </c>
      <c r="E15" s="4" t="s">
        <v>160</v>
      </c>
      <c r="F15" s="147" t="s">
        <v>160</v>
      </c>
      <c r="G15" s="4" t="s">
        <v>160</v>
      </c>
      <c r="H15" s="147" t="s">
        <v>160</v>
      </c>
      <c r="I15" s="4" t="s">
        <v>160</v>
      </c>
      <c r="J15" s="147" t="s">
        <v>160</v>
      </c>
      <c r="K15" s="4">
        <v>92</v>
      </c>
      <c r="L15" s="147">
        <v>62</v>
      </c>
      <c r="M15" s="4">
        <v>347</v>
      </c>
      <c r="N15" s="147" t="s">
        <v>160</v>
      </c>
      <c r="O15" s="4" t="s">
        <v>160</v>
      </c>
      <c r="P15" s="147" t="s">
        <v>160</v>
      </c>
      <c r="Q15" s="4" t="s">
        <v>160</v>
      </c>
      <c r="R15" s="147" t="s">
        <v>160</v>
      </c>
      <c r="S15" s="4" t="s">
        <v>160</v>
      </c>
      <c r="T15" s="147" t="s">
        <v>160</v>
      </c>
      <c r="U15" s="4">
        <v>-332</v>
      </c>
      <c r="V15" s="147" t="s">
        <v>160</v>
      </c>
      <c r="W15" s="102">
        <v>60</v>
      </c>
      <c r="X15" s="147" t="s">
        <v>160</v>
      </c>
      <c r="Y15" s="272">
        <v>29</v>
      </c>
    </row>
    <row r="16" spans="3:25" x14ac:dyDescent="0.25">
      <c r="C16" s="3" t="s">
        <v>250</v>
      </c>
      <c r="D16" s="48" t="s">
        <v>251</v>
      </c>
      <c r="E16" s="4">
        <v>-20</v>
      </c>
      <c r="F16" s="147">
        <v>-7</v>
      </c>
      <c r="G16" s="4">
        <v>-13</v>
      </c>
      <c r="H16" s="147">
        <v>7</v>
      </c>
      <c r="I16" s="4">
        <v>4</v>
      </c>
      <c r="J16" s="147">
        <v>23</v>
      </c>
      <c r="K16" s="4">
        <v>29</v>
      </c>
      <c r="L16" s="147">
        <v>305</v>
      </c>
      <c r="M16" s="4">
        <v>1069</v>
      </c>
      <c r="N16" s="147">
        <v>86</v>
      </c>
      <c r="O16" s="4">
        <v>25</v>
      </c>
      <c r="P16" s="147">
        <v>104</v>
      </c>
      <c r="Q16" s="4">
        <v>-37</v>
      </c>
      <c r="R16" s="147">
        <v>86</v>
      </c>
      <c r="S16" s="4">
        <v>413</v>
      </c>
      <c r="T16" s="180">
        <v>-1094</v>
      </c>
      <c r="U16" s="110">
        <v>-300</v>
      </c>
      <c r="V16" s="180">
        <v>-124</v>
      </c>
      <c r="W16" s="102">
        <v>-371</v>
      </c>
      <c r="X16" s="199">
        <v>-837</v>
      </c>
      <c r="Y16" s="251">
        <v>-391</v>
      </c>
    </row>
    <row r="17" spans="3:25" x14ac:dyDescent="0.25">
      <c r="C17" s="3" t="s">
        <v>252</v>
      </c>
      <c r="D17" s="48" t="s">
        <v>253</v>
      </c>
      <c r="E17" s="4" t="s">
        <v>160</v>
      </c>
      <c r="F17" s="147" t="s">
        <v>160</v>
      </c>
      <c r="G17" s="4" t="s">
        <v>160</v>
      </c>
      <c r="H17" s="147">
        <v>-13</v>
      </c>
      <c r="I17" s="4">
        <v>-13</v>
      </c>
      <c r="J17" s="147" t="s">
        <v>160</v>
      </c>
      <c r="K17" s="4" t="s">
        <v>160</v>
      </c>
      <c r="L17" s="147" t="s">
        <v>160</v>
      </c>
      <c r="M17" s="4" t="s">
        <v>160</v>
      </c>
      <c r="N17" s="147" t="s">
        <v>160</v>
      </c>
      <c r="O17" s="4" t="s">
        <v>160</v>
      </c>
      <c r="P17" s="147" t="s">
        <v>160</v>
      </c>
      <c r="Q17" s="4" t="s">
        <v>160</v>
      </c>
      <c r="R17" s="147" t="s">
        <v>160</v>
      </c>
      <c r="S17" s="4" t="s">
        <v>160</v>
      </c>
      <c r="T17" s="147" t="s">
        <v>160</v>
      </c>
      <c r="U17" s="4" t="s">
        <v>160</v>
      </c>
      <c r="V17" s="147" t="s">
        <v>160</v>
      </c>
      <c r="W17" s="102" t="s">
        <v>160</v>
      </c>
      <c r="X17" s="147" t="s">
        <v>160</v>
      </c>
      <c r="Y17" s="272" t="s">
        <v>160</v>
      </c>
    </row>
    <row r="18" spans="3:25" x14ac:dyDescent="0.25">
      <c r="C18" s="3" t="s">
        <v>254</v>
      </c>
      <c r="D18" s="48" t="s">
        <v>255</v>
      </c>
      <c r="E18" s="4" t="s">
        <v>160</v>
      </c>
      <c r="F18" s="147" t="s">
        <v>160</v>
      </c>
      <c r="G18" s="4" t="s">
        <v>160</v>
      </c>
      <c r="H18" s="147" t="s">
        <v>160</v>
      </c>
      <c r="I18" s="4" t="s">
        <v>160</v>
      </c>
      <c r="J18" s="147" t="s">
        <v>160</v>
      </c>
      <c r="K18" s="4" t="s">
        <v>160</v>
      </c>
      <c r="L18" s="147">
        <v>-14</v>
      </c>
      <c r="M18" s="4" t="s">
        <v>160</v>
      </c>
      <c r="N18" s="147" t="s">
        <v>160</v>
      </c>
      <c r="O18" s="4" t="s">
        <v>160</v>
      </c>
      <c r="P18" s="147" t="s">
        <v>160</v>
      </c>
      <c r="Q18" s="4" t="s">
        <v>160</v>
      </c>
      <c r="R18" s="147">
        <v>-38</v>
      </c>
      <c r="S18" s="4">
        <v>-38</v>
      </c>
      <c r="T18" s="180">
        <v>-511</v>
      </c>
      <c r="U18" s="110">
        <v>-519</v>
      </c>
      <c r="V18" s="181" t="s">
        <v>160</v>
      </c>
      <c r="W18" s="102">
        <v>-224</v>
      </c>
      <c r="X18" s="257" t="s">
        <v>160</v>
      </c>
      <c r="Y18" s="273">
        <v>-10</v>
      </c>
    </row>
    <row r="19" spans="3:25" x14ac:dyDescent="0.25">
      <c r="C19" s="3" t="s">
        <v>219</v>
      </c>
      <c r="D19" s="48" t="s">
        <v>220</v>
      </c>
      <c r="E19" s="4">
        <v>1</v>
      </c>
      <c r="F19" s="147" t="s">
        <v>160</v>
      </c>
      <c r="G19" s="4">
        <v>0</v>
      </c>
      <c r="H19" s="147">
        <v>0</v>
      </c>
      <c r="I19" s="4">
        <v>9</v>
      </c>
      <c r="J19" s="147" t="s">
        <v>160</v>
      </c>
      <c r="K19" s="4" t="s">
        <v>160</v>
      </c>
      <c r="L19" s="147" t="s">
        <v>160</v>
      </c>
      <c r="M19" s="4" t="s">
        <v>160</v>
      </c>
      <c r="N19" s="147" t="s">
        <v>160</v>
      </c>
      <c r="O19" s="4" t="s">
        <v>160</v>
      </c>
      <c r="P19" s="147" t="s">
        <v>160</v>
      </c>
      <c r="Q19" s="4" t="s">
        <v>160</v>
      </c>
      <c r="R19" s="147" t="s">
        <v>160</v>
      </c>
      <c r="S19" s="4" t="s">
        <v>160</v>
      </c>
      <c r="T19" s="147" t="s">
        <v>160</v>
      </c>
      <c r="U19" s="4" t="s">
        <v>160</v>
      </c>
      <c r="V19" s="147" t="s">
        <v>160</v>
      </c>
      <c r="W19" s="102" t="s">
        <v>160</v>
      </c>
      <c r="X19" s="147" t="s">
        <v>160</v>
      </c>
      <c r="Y19" s="272" t="s">
        <v>160</v>
      </c>
    </row>
    <row r="20" spans="3:25" x14ac:dyDescent="0.25">
      <c r="C20" s="3" t="s">
        <v>258</v>
      </c>
      <c r="D20" s="48" t="s">
        <v>259</v>
      </c>
      <c r="E20" s="4" t="s">
        <v>160</v>
      </c>
      <c r="F20" s="147" t="s">
        <v>160</v>
      </c>
      <c r="G20" s="4" t="s">
        <v>160</v>
      </c>
      <c r="H20" s="147" t="s">
        <v>160</v>
      </c>
      <c r="I20" s="4" t="s">
        <v>160</v>
      </c>
      <c r="J20" s="147" t="s">
        <v>160</v>
      </c>
      <c r="K20" s="4" t="s">
        <v>160</v>
      </c>
      <c r="L20" s="147" t="s">
        <v>160</v>
      </c>
      <c r="M20" s="4">
        <v>-14</v>
      </c>
      <c r="N20" s="147" t="s">
        <v>160</v>
      </c>
      <c r="O20" s="4" t="s">
        <v>160</v>
      </c>
      <c r="P20" s="147" t="s">
        <v>160</v>
      </c>
      <c r="Q20" s="4" t="s">
        <v>160</v>
      </c>
      <c r="R20" s="147" t="s">
        <v>160</v>
      </c>
      <c r="S20" s="4" t="s">
        <v>160</v>
      </c>
      <c r="T20" s="147" t="s">
        <v>160</v>
      </c>
      <c r="U20" s="4" t="s">
        <v>160</v>
      </c>
      <c r="V20" s="147" t="s">
        <v>160</v>
      </c>
      <c r="W20" s="102" t="s">
        <v>160</v>
      </c>
      <c r="X20" s="147" t="s">
        <v>160</v>
      </c>
      <c r="Y20" s="272" t="s">
        <v>160</v>
      </c>
    </row>
    <row r="21" spans="3:25" x14ac:dyDescent="0.25">
      <c r="C21" s="3" t="s">
        <v>221</v>
      </c>
      <c r="D21" s="48" t="s">
        <v>222</v>
      </c>
      <c r="E21" s="4" t="s">
        <v>160</v>
      </c>
      <c r="F21" s="147" t="s">
        <v>160</v>
      </c>
      <c r="G21" s="4" t="s">
        <v>160</v>
      </c>
      <c r="H21" s="147" t="s">
        <v>160</v>
      </c>
      <c r="I21" s="4">
        <v>16</v>
      </c>
      <c r="J21" s="147">
        <v>3</v>
      </c>
      <c r="K21" s="4">
        <v>3</v>
      </c>
      <c r="L21" s="147">
        <v>2</v>
      </c>
      <c r="M21" s="4" t="s">
        <v>160</v>
      </c>
      <c r="N21" s="147" t="s">
        <v>160</v>
      </c>
      <c r="O21" s="4" t="s">
        <v>160</v>
      </c>
      <c r="P21" s="147" t="s">
        <v>160</v>
      </c>
      <c r="Q21" s="4" t="s">
        <v>160</v>
      </c>
      <c r="R21" s="147" t="s">
        <v>160</v>
      </c>
      <c r="S21" s="4" t="s">
        <v>160</v>
      </c>
      <c r="T21" s="147" t="s">
        <v>160</v>
      </c>
      <c r="U21" s="4" t="s">
        <v>160</v>
      </c>
      <c r="V21" s="147" t="s">
        <v>160</v>
      </c>
      <c r="W21" s="102" t="s">
        <v>160</v>
      </c>
      <c r="X21" s="147" t="s">
        <v>160</v>
      </c>
      <c r="Y21" s="272" t="s">
        <v>160</v>
      </c>
    </row>
    <row r="22" spans="3:25" x14ac:dyDescent="0.25">
      <c r="C22" s="3" t="s">
        <v>262</v>
      </c>
      <c r="D22" s="48" t="s">
        <v>263</v>
      </c>
      <c r="E22" s="4">
        <v>0</v>
      </c>
      <c r="F22" s="147">
        <v>0</v>
      </c>
      <c r="G22" s="4">
        <v>0</v>
      </c>
      <c r="H22" s="147">
        <v>0</v>
      </c>
      <c r="I22" s="4">
        <v>0</v>
      </c>
      <c r="J22" s="147">
        <v>-46</v>
      </c>
      <c r="K22" s="4">
        <v>-87</v>
      </c>
      <c r="L22" s="147">
        <v>-139</v>
      </c>
      <c r="M22" s="4">
        <v>-262</v>
      </c>
      <c r="N22" s="147">
        <v>-82</v>
      </c>
      <c r="O22" s="4">
        <v>-208</v>
      </c>
      <c r="P22" s="147">
        <v>-93</v>
      </c>
      <c r="Q22" s="4">
        <v>-201</v>
      </c>
      <c r="R22" s="147">
        <v>-343</v>
      </c>
      <c r="S22" s="4">
        <v>-739</v>
      </c>
      <c r="T22" s="147">
        <v>-270</v>
      </c>
      <c r="U22" s="4">
        <v>-522</v>
      </c>
      <c r="V22" s="147">
        <v>-625</v>
      </c>
      <c r="W22" s="102">
        <v>-1054</v>
      </c>
      <c r="X22" s="147">
        <v>-221</v>
      </c>
      <c r="Y22" s="272">
        <v>-422</v>
      </c>
    </row>
    <row r="23" spans="3:25" x14ac:dyDescent="0.25">
      <c r="C23" s="3" t="s">
        <v>193</v>
      </c>
      <c r="D23" s="48" t="s">
        <v>194</v>
      </c>
      <c r="E23" s="4">
        <v>48</v>
      </c>
      <c r="F23" s="147">
        <v>62</v>
      </c>
      <c r="G23" s="4">
        <v>106</v>
      </c>
      <c r="H23" s="147">
        <v>55</v>
      </c>
      <c r="I23" s="4">
        <v>167</v>
      </c>
      <c r="J23" s="147">
        <v>98</v>
      </c>
      <c r="K23" s="4">
        <v>246</v>
      </c>
      <c r="L23" s="147">
        <v>233</v>
      </c>
      <c r="M23" s="4">
        <v>499</v>
      </c>
      <c r="N23" s="147">
        <v>318</v>
      </c>
      <c r="O23" s="4">
        <v>829</v>
      </c>
      <c r="P23" s="147">
        <v>389</v>
      </c>
      <c r="Q23" s="4">
        <v>704</v>
      </c>
      <c r="R23" s="147">
        <v>275</v>
      </c>
      <c r="S23" s="4">
        <v>513</v>
      </c>
      <c r="T23" s="147">
        <v>274</v>
      </c>
      <c r="U23" s="4">
        <v>828</v>
      </c>
      <c r="V23" s="147">
        <v>1025</v>
      </c>
      <c r="W23" s="102">
        <v>2012</v>
      </c>
      <c r="X23" s="147">
        <v>1004</v>
      </c>
      <c r="Y23" s="272">
        <v>1872</v>
      </c>
    </row>
    <row r="24" spans="3:25" x14ac:dyDescent="0.25">
      <c r="C24" s="3" t="s">
        <v>264</v>
      </c>
      <c r="D24" s="48" t="s">
        <v>265</v>
      </c>
      <c r="E24" s="4">
        <v>-107</v>
      </c>
      <c r="F24" s="147">
        <v>-167</v>
      </c>
      <c r="G24" s="4">
        <v>-498</v>
      </c>
      <c r="H24" s="147">
        <v>-323</v>
      </c>
      <c r="I24" s="4">
        <v>-2321</v>
      </c>
      <c r="J24" s="147">
        <v>177</v>
      </c>
      <c r="K24" s="4">
        <v>828</v>
      </c>
      <c r="L24" s="147">
        <v>-2932</v>
      </c>
      <c r="M24" s="4">
        <v>-2204</v>
      </c>
      <c r="N24" s="147">
        <v>-280</v>
      </c>
      <c r="O24" s="4">
        <v>-2223</v>
      </c>
      <c r="P24" s="147">
        <v>494</v>
      </c>
      <c r="Q24" s="4">
        <v>2585</v>
      </c>
      <c r="R24" s="147">
        <v>-691</v>
      </c>
      <c r="S24" s="4">
        <v>-3414</v>
      </c>
      <c r="T24" s="147">
        <v>2509</v>
      </c>
      <c r="U24" s="4">
        <v>2724</v>
      </c>
      <c r="V24" s="147">
        <v>-437</v>
      </c>
      <c r="W24" s="102">
        <v>-2198</v>
      </c>
      <c r="X24" s="147">
        <v>-11830</v>
      </c>
      <c r="Y24" s="272">
        <v>-10984</v>
      </c>
    </row>
    <row r="25" spans="3:25" x14ac:dyDescent="0.25">
      <c r="C25" s="3" t="s">
        <v>266</v>
      </c>
      <c r="D25" s="48" t="s">
        <v>267</v>
      </c>
      <c r="E25" s="4">
        <v>-37</v>
      </c>
      <c r="F25" s="147">
        <v>-239</v>
      </c>
      <c r="G25" s="4">
        <v>-747</v>
      </c>
      <c r="H25" s="147">
        <v>295</v>
      </c>
      <c r="I25" s="4">
        <v>-828</v>
      </c>
      <c r="J25" s="147">
        <v>525</v>
      </c>
      <c r="K25" s="4">
        <v>-2899</v>
      </c>
      <c r="L25" s="147">
        <v>-336</v>
      </c>
      <c r="M25" s="4">
        <v>-1428</v>
      </c>
      <c r="N25" s="147">
        <v>-3229</v>
      </c>
      <c r="O25" s="4">
        <v>-2212</v>
      </c>
      <c r="P25" s="147">
        <v>1595</v>
      </c>
      <c r="Q25" s="4">
        <v>-1307</v>
      </c>
      <c r="R25" s="147">
        <v>-3807</v>
      </c>
      <c r="S25" s="4">
        <v>-2391</v>
      </c>
      <c r="T25" s="147">
        <v>-9480</v>
      </c>
      <c r="U25" s="4">
        <v>-34960</v>
      </c>
      <c r="V25" s="147">
        <v>7934</v>
      </c>
      <c r="W25" s="102">
        <v>20706</v>
      </c>
      <c r="X25" s="147">
        <v>-7701</v>
      </c>
      <c r="Y25" s="272">
        <v>10783</v>
      </c>
    </row>
    <row r="26" spans="3:25" x14ac:dyDescent="0.25">
      <c r="C26" s="3" t="s">
        <v>268</v>
      </c>
      <c r="D26" s="48" t="s">
        <v>269</v>
      </c>
      <c r="E26" s="4" t="s">
        <v>160</v>
      </c>
      <c r="F26" s="147" t="s">
        <v>160</v>
      </c>
      <c r="G26" s="4">
        <v>-794</v>
      </c>
      <c r="H26" s="147" t="s">
        <v>160</v>
      </c>
      <c r="I26" s="4">
        <v>4</v>
      </c>
      <c r="J26" s="147">
        <v>-2074</v>
      </c>
      <c r="K26" s="4">
        <v>-1695</v>
      </c>
      <c r="L26" s="147">
        <v>728</v>
      </c>
      <c r="M26" s="4">
        <v>-6747</v>
      </c>
      <c r="N26" s="147">
        <v>4029</v>
      </c>
      <c r="O26" s="4">
        <v>3969</v>
      </c>
      <c r="P26" s="147">
        <v>-2710</v>
      </c>
      <c r="Q26" s="4">
        <v>-10708</v>
      </c>
      <c r="R26" s="147">
        <v>-761</v>
      </c>
      <c r="S26" s="4">
        <v>2780</v>
      </c>
      <c r="T26" s="147">
        <v>-25</v>
      </c>
      <c r="U26" s="4">
        <v>2607</v>
      </c>
      <c r="V26" s="147">
        <v>358</v>
      </c>
      <c r="W26" s="102">
        <v>2334</v>
      </c>
      <c r="X26" s="147">
        <v>5283</v>
      </c>
      <c r="Y26" s="272">
        <v>5958</v>
      </c>
    </row>
    <row r="27" spans="3:25" x14ac:dyDescent="0.25">
      <c r="C27" s="3" t="s">
        <v>270</v>
      </c>
      <c r="D27" s="48" t="s">
        <v>271</v>
      </c>
      <c r="E27" s="4" t="s">
        <v>160</v>
      </c>
      <c r="F27" s="147">
        <v>30</v>
      </c>
      <c r="G27" s="4">
        <v>-21</v>
      </c>
      <c r="H27" s="147">
        <v>-2493</v>
      </c>
      <c r="I27" s="4">
        <v>64</v>
      </c>
      <c r="J27" s="147">
        <v>1095</v>
      </c>
      <c r="K27" s="4">
        <v>652</v>
      </c>
      <c r="L27" s="147">
        <v>11</v>
      </c>
      <c r="M27" s="4">
        <v>814</v>
      </c>
      <c r="N27" s="147">
        <v>-1105</v>
      </c>
      <c r="O27" s="4">
        <v>-833</v>
      </c>
      <c r="P27" s="147">
        <v>-373</v>
      </c>
      <c r="Q27" s="4">
        <v>-507</v>
      </c>
      <c r="R27" s="147">
        <v>-120</v>
      </c>
      <c r="S27" s="4">
        <v>103</v>
      </c>
      <c r="T27" s="147">
        <v>595</v>
      </c>
      <c r="U27" s="4">
        <v>347</v>
      </c>
      <c r="V27" s="147">
        <v>-14</v>
      </c>
      <c r="W27" s="102">
        <v>65</v>
      </c>
      <c r="X27" s="147">
        <v>-33</v>
      </c>
      <c r="Y27" s="272">
        <v>201</v>
      </c>
    </row>
    <row r="28" spans="3:25" x14ac:dyDescent="0.25">
      <c r="C28" s="3" t="s">
        <v>272</v>
      </c>
      <c r="D28" s="48" t="s">
        <v>273</v>
      </c>
      <c r="E28" s="4">
        <v>-11274</v>
      </c>
      <c r="F28" s="147">
        <v>1384</v>
      </c>
      <c r="G28" s="4">
        <v>8505</v>
      </c>
      <c r="H28" s="147">
        <v>-14731</v>
      </c>
      <c r="I28" s="4">
        <v>-8247</v>
      </c>
      <c r="J28" s="147">
        <v>-7692</v>
      </c>
      <c r="K28" s="4">
        <v>-22765</v>
      </c>
      <c r="L28" s="147">
        <v>-13943</v>
      </c>
      <c r="M28" s="4">
        <v>-17281</v>
      </c>
      <c r="N28" s="147">
        <v>-31043</v>
      </c>
      <c r="O28" s="4">
        <v>-31309</v>
      </c>
      <c r="P28" s="147">
        <v>36239</v>
      </c>
      <c r="Q28" s="4">
        <v>53940</v>
      </c>
      <c r="R28" s="147">
        <v>7343</v>
      </c>
      <c r="S28" s="4">
        <v>9619</v>
      </c>
      <c r="T28" s="147">
        <v>-12316</v>
      </c>
      <c r="U28" s="4">
        <v>-27966</v>
      </c>
      <c r="V28" s="147">
        <v>-35193</v>
      </c>
      <c r="W28" s="102">
        <v>-48358</v>
      </c>
      <c r="X28" s="147">
        <v>-2036</v>
      </c>
      <c r="Y28" s="272">
        <v>-25753</v>
      </c>
    </row>
    <row r="29" spans="3:25" x14ac:dyDescent="0.25">
      <c r="C29" s="3" t="s">
        <v>274</v>
      </c>
      <c r="D29" s="48" t="s">
        <v>275</v>
      </c>
      <c r="E29" s="4">
        <v>-768</v>
      </c>
      <c r="F29" s="147">
        <v>32</v>
      </c>
      <c r="G29" s="4">
        <v>235</v>
      </c>
      <c r="H29" s="147">
        <v>-2718</v>
      </c>
      <c r="I29" s="4">
        <v>-2085</v>
      </c>
      <c r="J29" s="147">
        <v>-1929</v>
      </c>
      <c r="K29" s="4">
        <v>247</v>
      </c>
      <c r="L29" s="147">
        <v>-755</v>
      </c>
      <c r="M29" s="4">
        <v>-3811</v>
      </c>
      <c r="N29" s="147">
        <v>-870</v>
      </c>
      <c r="O29" s="4">
        <v>-642</v>
      </c>
      <c r="P29" s="147">
        <v>-7847</v>
      </c>
      <c r="Q29" s="4">
        <v>-12609</v>
      </c>
      <c r="R29" s="147">
        <v>13139</v>
      </c>
      <c r="S29" s="4">
        <v>10963</v>
      </c>
      <c r="T29" s="147">
        <v>-2002</v>
      </c>
      <c r="U29" s="4">
        <v>2376</v>
      </c>
      <c r="V29" s="147">
        <v>1607</v>
      </c>
      <c r="W29" s="102">
        <v>-953</v>
      </c>
      <c r="X29" s="147">
        <v>-2025</v>
      </c>
      <c r="Y29" s="272">
        <v>1552</v>
      </c>
    </row>
    <row r="30" spans="3:25" x14ac:dyDescent="0.25">
      <c r="C30" s="3" t="s">
        <v>276</v>
      </c>
      <c r="D30" s="48" t="s">
        <v>277</v>
      </c>
      <c r="E30" s="4" t="s">
        <v>160</v>
      </c>
      <c r="F30" s="147" t="s">
        <v>160</v>
      </c>
      <c r="G30" s="4" t="s">
        <v>160</v>
      </c>
      <c r="H30" s="147" t="s">
        <v>160</v>
      </c>
      <c r="I30" s="4" t="s">
        <v>160</v>
      </c>
      <c r="J30" s="147" t="s">
        <v>160</v>
      </c>
      <c r="K30" s="4" t="s">
        <v>160</v>
      </c>
      <c r="L30" s="147" t="s">
        <v>160</v>
      </c>
      <c r="M30" s="4" t="s">
        <v>160</v>
      </c>
      <c r="N30" s="147" t="s">
        <v>160</v>
      </c>
      <c r="O30" s="4">
        <v>-2525</v>
      </c>
      <c r="P30" s="147" t="s">
        <v>160</v>
      </c>
      <c r="Q30" s="4">
        <v>538</v>
      </c>
      <c r="R30" s="147" t="s">
        <v>160</v>
      </c>
      <c r="S30" s="4">
        <v>-249</v>
      </c>
      <c r="T30" s="147" t="s">
        <v>160</v>
      </c>
      <c r="U30" s="4">
        <v>501</v>
      </c>
      <c r="V30" s="147" t="s">
        <v>160</v>
      </c>
      <c r="W30" s="102" t="s">
        <v>160</v>
      </c>
      <c r="X30" s="147" t="s">
        <v>160</v>
      </c>
      <c r="Y30" s="272">
        <v>1288</v>
      </c>
    </row>
    <row r="31" spans="3:25" x14ac:dyDescent="0.25">
      <c r="C31" s="3" t="s">
        <v>278</v>
      </c>
      <c r="D31" s="48" t="s">
        <v>279</v>
      </c>
      <c r="E31" s="4">
        <v>-67</v>
      </c>
      <c r="F31" s="147">
        <v>120</v>
      </c>
      <c r="G31" s="4">
        <v>60</v>
      </c>
      <c r="H31" s="147">
        <v>60</v>
      </c>
      <c r="I31" s="4">
        <v>-166</v>
      </c>
      <c r="J31" s="147">
        <v>-377</v>
      </c>
      <c r="K31" s="4">
        <v>-1335</v>
      </c>
      <c r="L31" s="147">
        <v>642</v>
      </c>
      <c r="M31" s="4">
        <v>-326</v>
      </c>
      <c r="N31" s="147">
        <v>-2735</v>
      </c>
      <c r="O31" s="4">
        <v>1397</v>
      </c>
      <c r="P31" s="147">
        <v>503</v>
      </c>
      <c r="Q31" s="4">
        <v>503</v>
      </c>
      <c r="R31" s="147">
        <v>-54</v>
      </c>
      <c r="S31" s="4">
        <v>-523</v>
      </c>
      <c r="T31" s="147">
        <v>513</v>
      </c>
      <c r="U31" s="4">
        <v>473</v>
      </c>
      <c r="V31" s="147" t="s">
        <v>160</v>
      </c>
      <c r="W31" s="102" t="s">
        <v>160</v>
      </c>
      <c r="X31" s="147" t="s">
        <v>160</v>
      </c>
      <c r="Y31" s="272" t="s">
        <v>160</v>
      </c>
    </row>
    <row r="32" spans="3:25" x14ac:dyDescent="0.25">
      <c r="C32" s="3" t="s">
        <v>280</v>
      </c>
      <c r="D32" s="48" t="s">
        <v>281</v>
      </c>
      <c r="E32" s="4">
        <v>0</v>
      </c>
      <c r="F32" s="147">
        <v>1</v>
      </c>
      <c r="G32" s="4">
        <v>-9</v>
      </c>
      <c r="H32" s="147">
        <v>-14</v>
      </c>
      <c r="I32" s="4">
        <v>91</v>
      </c>
      <c r="J32" s="147">
        <v>-97</v>
      </c>
      <c r="K32" s="4">
        <v>-103</v>
      </c>
      <c r="L32" s="147">
        <v>9</v>
      </c>
      <c r="M32" s="4">
        <v>165</v>
      </c>
      <c r="N32" s="147" t="s">
        <v>160</v>
      </c>
      <c r="O32" s="4" t="s">
        <v>160</v>
      </c>
      <c r="P32" s="147" t="s">
        <v>160</v>
      </c>
      <c r="Q32" s="4" t="s">
        <v>160</v>
      </c>
      <c r="R32" s="147" t="s">
        <v>160</v>
      </c>
      <c r="S32" s="4" t="s">
        <v>160</v>
      </c>
      <c r="T32" s="147" t="s">
        <v>160</v>
      </c>
      <c r="U32" s="4" t="s">
        <v>160</v>
      </c>
      <c r="V32" s="147" t="s">
        <v>160</v>
      </c>
      <c r="W32" s="102" t="s">
        <v>160</v>
      </c>
      <c r="X32" s="147" t="s">
        <v>160</v>
      </c>
      <c r="Y32" s="272" t="s">
        <v>160</v>
      </c>
    </row>
    <row r="33" spans="3:25" x14ac:dyDescent="0.25">
      <c r="C33" s="3" t="s">
        <v>282</v>
      </c>
      <c r="D33" s="48" t="s">
        <v>283</v>
      </c>
      <c r="E33" s="4">
        <v>191</v>
      </c>
      <c r="F33" s="147">
        <v>-191</v>
      </c>
      <c r="G33" s="4">
        <v>-95</v>
      </c>
      <c r="H33" s="147">
        <v>510</v>
      </c>
      <c r="I33" s="4">
        <v>798</v>
      </c>
      <c r="J33" s="147">
        <v>284</v>
      </c>
      <c r="K33" s="4">
        <v>1790</v>
      </c>
      <c r="L33" s="147">
        <v>3309</v>
      </c>
      <c r="M33" s="4">
        <v>1369</v>
      </c>
      <c r="N33" s="147">
        <v>8769</v>
      </c>
      <c r="O33" s="4">
        <v>9539</v>
      </c>
      <c r="P33" s="147">
        <v>-6129</v>
      </c>
      <c r="Q33" s="4">
        <v>-10745</v>
      </c>
      <c r="R33" s="147">
        <v>-441</v>
      </c>
      <c r="S33" s="4">
        <v>-1607</v>
      </c>
      <c r="T33" s="147" t="s">
        <v>160</v>
      </c>
      <c r="U33" s="4" t="s">
        <v>160</v>
      </c>
      <c r="V33" s="147" t="s">
        <v>160</v>
      </c>
      <c r="W33" s="102" t="s">
        <v>160</v>
      </c>
      <c r="X33" s="147" t="s">
        <v>160</v>
      </c>
      <c r="Y33" s="272" t="s">
        <v>160</v>
      </c>
    </row>
    <row r="34" spans="3:25" x14ac:dyDescent="0.25">
      <c r="C34" s="3" t="s">
        <v>411</v>
      </c>
      <c r="D34" s="48" t="s">
        <v>412</v>
      </c>
      <c r="E34" s="4"/>
      <c r="F34" s="147"/>
      <c r="G34" s="4"/>
      <c r="H34" s="147"/>
      <c r="I34" s="4"/>
      <c r="J34" s="147"/>
      <c r="K34" s="4"/>
      <c r="L34" s="147"/>
      <c r="M34" s="4"/>
      <c r="N34" s="147"/>
      <c r="O34" s="4"/>
      <c r="P34" s="147"/>
      <c r="Q34" s="4"/>
      <c r="R34" s="147"/>
      <c r="S34" s="4"/>
      <c r="T34" s="147">
        <v>1408</v>
      </c>
      <c r="U34" s="4">
        <v>4294</v>
      </c>
      <c r="V34" s="147">
        <v>5254</v>
      </c>
      <c r="W34" s="102">
        <v>10126</v>
      </c>
      <c r="X34" s="147">
        <v>708</v>
      </c>
      <c r="Y34" s="272">
        <v>-1986</v>
      </c>
    </row>
    <row r="35" spans="3:25" x14ac:dyDescent="0.25">
      <c r="C35" s="3" t="s">
        <v>284</v>
      </c>
      <c r="D35" s="48" t="s">
        <v>285</v>
      </c>
      <c r="E35" s="4" t="s">
        <v>160</v>
      </c>
      <c r="F35" s="147" t="s">
        <v>160</v>
      </c>
      <c r="G35" s="4" t="s">
        <v>160</v>
      </c>
      <c r="H35" s="147" t="s">
        <v>160</v>
      </c>
      <c r="I35" s="4" t="s">
        <v>160</v>
      </c>
      <c r="J35" s="147" t="s">
        <v>160</v>
      </c>
      <c r="K35" s="4" t="s">
        <v>160</v>
      </c>
      <c r="L35" s="147" t="s">
        <v>160</v>
      </c>
      <c r="M35" s="4" t="s">
        <v>160</v>
      </c>
      <c r="N35" s="147" t="s">
        <v>160</v>
      </c>
      <c r="O35" s="4" t="s">
        <v>160</v>
      </c>
      <c r="P35" s="147" t="s">
        <v>160</v>
      </c>
      <c r="Q35" s="4">
        <v>-1252</v>
      </c>
      <c r="R35" s="147">
        <v>1376</v>
      </c>
      <c r="S35" s="4">
        <v>1826</v>
      </c>
      <c r="T35" s="147">
        <v>-1045</v>
      </c>
      <c r="U35" s="4">
        <v>-1440</v>
      </c>
      <c r="V35" s="147">
        <v>233</v>
      </c>
      <c r="W35" s="102">
        <v>395</v>
      </c>
      <c r="X35" s="147">
        <v>-661</v>
      </c>
      <c r="Y35" s="272">
        <v>-611</v>
      </c>
    </row>
    <row r="36" spans="3:25" x14ac:dyDescent="0.25">
      <c r="C36" s="3" t="s">
        <v>286</v>
      </c>
      <c r="D36" s="48" t="s">
        <v>287</v>
      </c>
      <c r="E36" s="4">
        <v>28</v>
      </c>
      <c r="F36" s="147">
        <v>-26</v>
      </c>
      <c r="G36" s="4">
        <v>37</v>
      </c>
      <c r="H36" s="147">
        <v>-87</v>
      </c>
      <c r="I36" s="4">
        <v>33</v>
      </c>
      <c r="J36" s="147">
        <v>-147</v>
      </c>
      <c r="K36" s="4">
        <v>45</v>
      </c>
      <c r="L36" s="147">
        <v>-473</v>
      </c>
      <c r="M36" s="4" t="s">
        <v>160</v>
      </c>
      <c r="N36" s="147" t="s">
        <v>160</v>
      </c>
      <c r="O36" s="4" t="s">
        <v>160</v>
      </c>
      <c r="P36" s="147" t="s">
        <v>160</v>
      </c>
      <c r="Q36" s="4" t="s">
        <v>160</v>
      </c>
      <c r="R36" s="147" t="s">
        <v>160</v>
      </c>
      <c r="S36" s="4" t="s">
        <v>160</v>
      </c>
      <c r="T36" s="147" t="s">
        <v>160</v>
      </c>
      <c r="U36" s="4" t="s">
        <v>160</v>
      </c>
      <c r="V36" s="147" t="s">
        <v>160</v>
      </c>
      <c r="W36" s="102" t="s">
        <v>160</v>
      </c>
      <c r="X36" s="147" t="s">
        <v>160</v>
      </c>
      <c r="Y36" s="272" t="s">
        <v>160</v>
      </c>
    </row>
    <row r="37" spans="3:25" x14ac:dyDescent="0.25">
      <c r="C37" s="3" t="s">
        <v>173</v>
      </c>
      <c r="D37" s="48" t="s">
        <v>288</v>
      </c>
      <c r="E37" s="4" t="s">
        <v>160</v>
      </c>
      <c r="F37" s="147" t="s">
        <v>160</v>
      </c>
      <c r="G37" s="4" t="s">
        <v>160</v>
      </c>
      <c r="H37" s="147" t="s">
        <v>160</v>
      </c>
      <c r="I37" s="4" t="s">
        <v>160</v>
      </c>
      <c r="J37" s="147" t="s">
        <v>160</v>
      </c>
      <c r="K37" s="4" t="s">
        <v>160</v>
      </c>
      <c r="L37" s="147">
        <v>1</v>
      </c>
      <c r="M37" s="4">
        <v>1311</v>
      </c>
      <c r="N37" s="147">
        <v>-1022</v>
      </c>
      <c r="O37" s="4">
        <v>-343</v>
      </c>
      <c r="P37" s="147">
        <v>-1560</v>
      </c>
      <c r="Q37" s="4">
        <v>615</v>
      </c>
      <c r="R37" s="147">
        <v>-856</v>
      </c>
      <c r="S37" s="4">
        <v>-585</v>
      </c>
      <c r="T37" s="147">
        <v>1632</v>
      </c>
      <c r="U37" s="4">
        <v>2306</v>
      </c>
      <c r="V37" s="147">
        <v>-516</v>
      </c>
      <c r="W37" s="102">
        <v>629</v>
      </c>
      <c r="X37" s="147">
        <v>2579</v>
      </c>
      <c r="Y37" s="272">
        <v>2621</v>
      </c>
    </row>
    <row r="38" spans="3:25" x14ac:dyDescent="0.25">
      <c r="C38" s="3" t="s">
        <v>289</v>
      </c>
      <c r="D38" s="48" t="s">
        <v>290</v>
      </c>
      <c r="E38" s="4" t="s">
        <v>160</v>
      </c>
      <c r="F38" s="147" t="s">
        <v>160</v>
      </c>
      <c r="G38" s="4" t="s">
        <v>160</v>
      </c>
      <c r="H38" s="147" t="s">
        <v>160</v>
      </c>
      <c r="I38" s="4">
        <v>0</v>
      </c>
      <c r="J38" s="147" t="s">
        <v>160</v>
      </c>
      <c r="K38" s="4">
        <v>39</v>
      </c>
      <c r="L38" s="147">
        <v>-4</v>
      </c>
      <c r="M38" s="4" t="s">
        <v>160</v>
      </c>
      <c r="N38" s="147" t="s">
        <v>160</v>
      </c>
      <c r="O38" s="4" t="s">
        <v>160</v>
      </c>
      <c r="P38" s="147" t="s">
        <v>160</v>
      </c>
      <c r="Q38" s="4" t="s">
        <v>160</v>
      </c>
      <c r="R38" s="147" t="s">
        <v>160</v>
      </c>
      <c r="S38" s="4" t="s">
        <v>160</v>
      </c>
      <c r="T38" s="147" t="s">
        <v>160</v>
      </c>
      <c r="U38" s="4" t="s">
        <v>160</v>
      </c>
      <c r="V38" s="147" t="s">
        <v>160</v>
      </c>
      <c r="W38" s="102" t="s">
        <v>160</v>
      </c>
      <c r="X38" s="147" t="s">
        <v>160</v>
      </c>
      <c r="Y38" s="272" t="s">
        <v>160</v>
      </c>
    </row>
    <row r="39" spans="3:25" x14ac:dyDescent="0.25">
      <c r="C39" s="3" t="s">
        <v>291</v>
      </c>
      <c r="D39" s="48" t="s">
        <v>292</v>
      </c>
      <c r="E39" s="4">
        <v>-4</v>
      </c>
      <c r="F39" s="147">
        <v>-99</v>
      </c>
      <c r="G39" s="4">
        <v>-67</v>
      </c>
      <c r="H39" s="147">
        <v>12</v>
      </c>
      <c r="I39" s="4">
        <v>-178</v>
      </c>
      <c r="J39" s="147">
        <v>156</v>
      </c>
      <c r="K39" s="4">
        <v>-930</v>
      </c>
      <c r="L39" s="147">
        <v>512</v>
      </c>
      <c r="M39" s="4" t="s">
        <v>160</v>
      </c>
      <c r="N39" s="147" t="s">
        <v>160</v>
      </c>
      <c r="O39" s="4" t="s">
        <v>160</v>
      </c>
      <c r="P39" s="147" t="s">
        <v>160</v>
      </c>
      <c r="Q39" s="4" t="s">
        <v>160</v>
      </c>
      <c r="R39" s="147" t="s">
        <v>160</v>
      </c>
      <c r="S39" s="4" t="s">
        <v>160</v>
      </c>
      <c r="T39" s="147" t="s">
        <v>160</v>
      </c>
      <c r="U39" s="4" t="s">
        <v>160</v>
      </c>
      <c r="V39" s="147" t="s">
        <v>160</v>
      </c>
      <c r="W39" s="102" t="s">
        <v>160</v>
      </c>
      <c r="X39" s="147" t="s">
        <v>160</v>
      </c>
      <c r="Y39" s="272" t="s">
        <v>160</v>
      </c>
    </row>
    <row r="40" spans="3:25" x14ac:dyDescent="0.25">
      <c r="C40" s="3" t="s">
        <v>293</v>
      </c>
      <c r="D40" s="48" t="s">
        <v>294</v>
      </c>
      <c r="E40" s="4">
        <v>5</v>
      </c>
      <c r="F40" s="147">
        <v>5</v>
      </c>
      <c r="G40" s="4">
        <v>67</v>
      </c>
      <c r="H40" s="147">
        <v>-30</v>
      </c>
      <c r="I40" s="4">
        <v>-36</v>
      </c>
      <c r="J40" s="147">
        <v>-10</v>
      </c>
      <c r="K40" s="4">
        <v>70</v>
      </c>
      <c r="L40" s="147">
        <v>-79</v>
      </c>
      <c r="M40" s="4" t="s">
        <v>160</v>
      </c>
      <c r="N40" s="147" t="s">
        <v>160</v>
      </c>
      <c r="O40" s="4" t="s">
        <v>160</v>
      </c>
      <c r="P40" s="147" t="s">
        <v>160</v>
      </c>
      <c r="Q40" s="4" t="s">
        <v>160</v>
      </c>
      <c r="R40" s="147" t="s">
        <v>160</v>
      </c>
      <c r="S40" s="4" t="s">
        <v>160</v>
      </c>
      <c r="T40" s="147" t="s">
        <v>160</v>
      </c>
      <c r="U40" s="4" t="s">
        <v>160</v>
      </c>
      <c r="V40" s="147" t="s">
        <v>160</v>
      </c>
      <c r="W40" s="102" t="s">
        <v>160</v>
      </c>
      <c r="X40" s="147" t="s">
        <v>160</v>
      </c>
      <c r="Y40" s="272" t="s">
        <v>160</v>
      </c>
    </row>
    <row r="41" spans="3:25" x14ac:dyDescent="0.25">
      <c r="C41" s="49" t="s">
        <v>295</v>
      </c>
      <c r="D41" s="50" t="s">
        <v>296</v>
      </c>
      <c r="E41" s="21">
        <v>-10986</v>
      </c>
      <c r="F41" s="161">
        <v>956</v>
      </c>
      <c r="G41" s="21">
        <v>7660</v>
      </c>
      <c r="H41" s="161">
        <v>-18970</v>
      </c>
      <c r="I41" s="21">
        <v>-10551</v>
      </c>
      <c r="J41" s="161">
        <v>-8613</v>
      </c>
      <c r="K41" s="21">
        <v>-21868</v>
      </c>
      <c r="L41" s="161">
        <v>-9424</v>
      </c>
      <c r="M41" s="21">
        <v>-20016</v>
      </c>
      <c r="N41" s="161">
        <v>-25143</v>
      </c>
      <c r="O41" s="21">
        <v>-18309</v>
      </c>
      <c r="P41" s="161">
        <v>24114</v>
      </c>
      <c r="Q41" s="21">
        <v>26649</v>
      </c>
      <c r="R41" s="161">
        <v>18142</v>
      </c>
      <c r="S41" s="21">
        <v>22454</v>
      </c>
      <c r="T41" s="161">
        <v>-14674</v>
      </c>
      <c r="U41" s="21">
        <v>-46298</v>
      </c>
      <c r="V41" s="161">
        <v>-18371</v>
      </c>
      <c r="W41" s="21">
        <v>-13515</v>
      </c>
      <c r="X41" s="149">
        <v>-7930</v>
      </c>
      <c r="Y41" s="274">
        <v>-4197</v>
      </c>
    </row>
    <row r="42" spans="3:25" x14ac:dyDescent="0.25">
      <c r="C42" s="3" t="s">
        <v>297</v>
      </c>
      <c r="D42" s="48" t="s">
        <v>298</v>
      </c>
      <c r="E42" s="4">
        <v>37</v>
      </c>
      <c r="F42" s="147">
        <v>62</v>
      </c>
      <c r="G42" s="4">
        <v>137</v>
      </c>
      <c r="H42" s="147">
        <v>24</v>
      </c>
      <c r="I42" s="4">
        <v>124</v>
      </c>
      <c r="J42" s="147">
        <v>157</v>
      </c>
      <c r="K42" s="4">
        <v>348</v>
      </c>
      <c r="L42" s="147">
        <v>305</v>
      </c>
      <c r="M42" s="4">
        <v>375</v>
      </c>
      <c r="N42" s="147">
        <v>404</v>
      </c>
      <c r="O42" s="4">
        <v>849</v>
      </c>
      <c r="P42" s="147">
        <v>471</v>
      </c>
      <c r="Q42" s="4">
        <v>801</v>
      </c>
      <c r="R42" s="147">
        <v>630</v>
      </c>
      <c r="S42" s="4">
        <v>1027</v>
      </c>
      <c r="T42" s="147">
        <v>246</v>
      </c>
      <c r="U42" s="4">
        <v>483</v>
      </c>
      <c r="V42" s="147">
        <v>731</v>
      </c>
      <c r="W42" s="102">
        <v>1300</v>
      </c>
      <c r="X42" s="147">
        <v>526</v>
      </c>
      <c r="Y42" s="272">
        <v>882</v>
      </c>
    </row>
    <row r="43" spans="3:25" x14ac:dyDescent="0.25">
      <c r="C43" s="3" t="s">
        <v>299</v>
      </c>
      <c r="D43" s="48" t="s">
        <v>300</v>
      </c>
      <c r="E43" s="4">
        <v>-56</v>
      </c>
      <c r="F43" s="147">
        <v>-50</v>
      </c>
      <c r="G43" s="4">
        <v>-108</v>
      </c>
      <c r="H43" s="147">
        <v>-74</v>
      </c>
      <c r="I43" s="4">
        <v>-193</v>
      </c>
      <c r="J43" s="147">
        <v>-67</v>
      </c>
      <c r="K43" s="4">
        <v>-227</v>
      </c>
      <c r="L43" s="147">
        <v>-229</v>
      </c>
      <c r="M43" s="4">
        <v>-479</v>
      </c>
      <c r="N43" s="147">
        <v>-307</v>
      </c>
      <c r="O43" s="4">
        <v>-821</v>
      </c>
      <c r="P43" s="147">
        <v>-399</v>
      </c>
      <c r="Q43" s="4">
        <v>-699</v>
      </c>
      <c r="R43" s="147">
        <v>-277</v>
      </c>
      <c r="S43" s="4">
        <v>-509</v>
      </c>
      <c r="T43" s="147">
        <v>-277</v>
      </c>
      <c r="U43" s="4">
        <v>-781</v>
      </c>
      <c r="V43" s="147">
        <v>-1056</v>
      </c>
      <c r="W43" s="102">
        <v>-2040</v>
      </c>
      <c r="X43" s="147">
        <v>-915</v>
      </c>
      <c r="Y43" s="272">
        <v>-2223</v>
      </c>
    </row>
    <row r="44" spans="3:25" x14ac:dyDescent="0.25">
      <c r="C44" s="3" t="s">
        <v>301</v>
      </c>
      <c r="D44" s="48" t="s">
        <v>302</v>
      </c>
      <c r="E44" s="4" t="s">
        <v>160</v>
      </c>
      <c r="F44" s="147" t="s">
        <v>160</v>
      </c>
      <c r="G44" s="4" t="s">
        <v>160</v>
      </c>
      <c r="H44" s="147" t="s">
        <v>160</v>
      </c>
      <c r="I44" s="4" t="s">
        <v>160</v>
      </c>
      <c r="J44" s="147" t="s">
        <v>160</v>
      </c>
      <c r="K44" s="4" t="s">
        <v>160</v>
      </c>
      <c r="L44" s="147" t="s">
        <v>160</v>
      </c>
      <c r="M44" s="4" t="s">
        <v>160</v>
      </c>
      <c r="N44" s="147">
        <v>407</v>
      </c>
      <c r="O44" s="4">
        <v>441</v>
      </c>
      <c r="P44" s="147" t="s">
        <v>160</v>
      </c>
      <c r="Q44" s="4" t="s">
        <v>160</v>
      </c>
      <c r="R44" s="147">
        <v>1559</v>
      </c>
      <c r="S44" s="4">
        <v>1559</v>
      </c>
      <c r="T44" s="147" t="s">
        <v>160</v>
      </c>
      <c r="U44" s="4">
        <v>17</v>
      </c>
      <c r="V44" s="147" t="s">
        <v>160</v>
      </c>
      <c r="W44" s="102" t="s">
        <v>160</v>
      </c>
      <c r="X44" s="147" t="s">
        <v>160</v>
      </c>
      <c r="Y44" s="272" t="s">
        <v>160</v>
      </c>
    </row>
    <row r="45" spans="3:25" x14ac:dyDescent="0.25">
      <c r="C45" s="3" t="s">
        <v>303</v>
      </c>
      <c r="D45" s="48" t="s">
        <v>304</v>
      </c>
      <c r="E45" s="4">
        <v>-142</v>
      </c>
      <c r="F45" s="147">
        <v>-149</v>
      </c>
      <c r="G45" s="4">
        <v>-279</v>
      </c>
      <c r="H45" s="147">
        <v>-527</v>
      </c>
      <c r="I45" s="4">
        <v>-848</v>
      </c>
      <c r="J45" s="147">
        <v>-915</v>
      </c>
      <c r="K45" s="4">
        <v>-1339</v>
      </c>
      <c r="L45" s="147">
        <v>-2085</v>
      </c>
      <c r="M45" s="4">
        <v>-2885</v>
      </c>
      <c r="N45" s="147">
        <v>-1256</v>
      </c>
      <c r="O45" s="4">
        <v>-2830</v>
      </c>
      <c r="P45" s="147">
        <v>-2283</v>
      </c>
      <c r="Q45" s="4">
        <v>-2727</v>
      </c>
      <c r="R45" s="147">
        <v>-65</v>
      </c>
      <c r="S45" s="4">
        <v>-383</v>
      </c>
      <c r="T45" s="147">
        <v>-1034</v>
      </c>
      <c r="U45" s="4">
        <v>-2366</v>
      </c>
      <c r="V45" s="147">
        <v>-2416</v>
      </c>
      <c r="W45" s="102">
        <v>-4097</v>
      </c>
      <c r="X45" s="147">
        <v>-2626</v>
      </c>
      <c r="Y45" s="272">
        <v>-4576</v>
      </c>
    </row>
    <row r="46" spans="3:25" ht="16.5" thickBot="1" x14ac:dyDescent="0.3">
      <c r="C46" s="9" t="s">
        <v>305</v>
      </c>
      <c r="D46" s="51" t="s">
        <v>306</v>
      </c>
      <c r="E46" s="10">
        <v>-11148</v>
      </c>
      <c r="F46" s="150">
        <v>818</v>
      </c>
      <c r="G46" s="10">
        <v>7409</v>
      </c>
      <c r="H46" s="150">
        <v>-19548</v>
      </c>
      <c r="I46" s="10">
        <v>-11469</v>
      </c>
      <c r="J46" s="150">
        <v>-9440</v>
      </c>
      <c r="K46" s="10">
        <v>-23085</v>
      </c>
      <c r="L46" s="150">
        <v>-11434</v>
      </c>
      <c r="M46" s="10">
        <v>-23006</v>
      </c>
      <c r="N46" s="150">
        <v>-25895</v>
      </c>
      <c r="O46" s="10">
        <v>-20670</v>
      </c>
      <c r="P46" s="150">
        <v>21903</v>
      </c>
      <c r="Q46" s="10">
        <v>24024</v>
      </c>
      <c r="R46" s="150">
        <v>19988</v>
      </c>
      <c r="S46" s="10">
        <v>24147</v>
      </c>
      <c r="T46" s="150">
        <v>-15741</v>
      </c>
      <c r="U46" s="10">
        <v>-48944</v>
      </c>
      <c r="V46" s="150">
        <v>-21112</v>
      </c>
      <c r="W46" s="10">
        <v>-18352</v>
      </c>
      <c r="X46" s="148">
        <v>-10946</v>
      </c>
      <c r="Y46" s="275">
        <v>-10114</v>
      </c>
    </row>
    <row r="47" spans="3:25" x14ac:dyDescent="0.25">
      <c r="C47" s="3" t="s">
        <v>307</v>
      </c>
      <c r="D47" s="48" t="s">
        <v>308</v>
      </c>
      <c r="E47" s="4">
        <v>-13</v>
      </c>
      <c r="F47" s="147">
        <v>-12</v>
      </c>
      <c r="G47" s="4">
        <v>-16</v>
      </c>
      <c r="H47" s="147">
        <v>-6</v>
      </c>
      <c r="I47" s="4">
        <v>-9</v>
      </c>
      <c r="J47" s="147">
        <v>-34</v>
      </c>
      <c r="K47" s="4">
        <v>-40</v>
      </c>
      <c r="L47" s="147">
        <v>-38</v>
      </c>
      <c r="M47" s="4">
        <v>-73</v>
      </c>
      <c r="N47" s="147">
        <v>-272</v>
      </c>
      <c r="O47" s="4">
        <v>-25</v>
      </c>
      <c r="P47" s="147">
        <v>-113</v>
      </c>
      <c r="Q47" s="4">
        <v>-309</v>
      </c>
      <c r="R47" s="147">
        <v>-28</v>
      </c>
      <c r="S47" s="4">
        <v>-56</v>
      </c>
      <c r="T47" s="147">
        <v>-67</v>
      </c>
      <c r="U47" s="4">
        <v>-128</v>
      </c>
      <c r="V47" s="147">
        <v>-17</v>
      </c>
      <c r="W47" s="102">
        <v>-54</v>
      </c>
      <c r="X47" s="147">
        <v>-693</v>
      </c>
      <c r="Y47" s="272">
        <v>-695</v>
      </c>
    </row>
    <row r="48" spans="3:25" x14ac:dyDescent="0.25">
      <c r="C48" s="3" t="s">
        <v>309</v>
      </c>
      <c r="D48" s="48" t="s">
        <v>310</v>
      </c>
      <c r="E48" s="4" t="s">
        <v>160</v>
      </c>
      <c r="F48" s="147" t="s">
        <v>160</v>
      </c>
      <c r="G48" s="4" t="s">
        <v>160</v>
      </c>
      <c r="H48" s="147" t="s">
        <v>160</v>
      </c>
      <c r="I48" s="4" t="s">
        <v>160</v>
      </c>
      <c r="J48" s="147">
        <v>0</v>
      </c>
      <c r="K48" s="4">
        <v>-19</v>
      </c>
      <c r="L48" s="147">
        <v>-1</v>
      </c>
      <c r="M48" s="4">
        <v>-1</v>
      </c>
      <c r="N48" s="147">
        <v>-13</v>
      </c>
      <c r="O48" s="4">
        <v>-89</v>
      </c>
      <c r="P48" s="147">
        <v>-15</v>
      </c>
      <c r="Q48" s="4">
        <v>-15</v>
      </c>
      <c r="R48" s="147">
        <v>-1</v>
      </c>
      <c r="S48" s="4">
        <v>-25</v>
      </c>
      <c r="T48" s="147">
        <v>-3</v>
      </c>
      <c r="U48" s="4">
        <v>-6</v>
      </c>
      <c r="V48" s="147" t="s">
        <v>160</v>
      </c>
      <c r="W48" s="102">
        <v>-2</v>
      </c>
      <c r="X48" s="147" t="s">
        <v>160</v>
      </c>
      <c r="Y48" s="272" t="s">
        <v>160</v>
      </c>
    </row>
    <row r="49" spans="3:25" x14ac:dyDescent="0.25">
      <c r="C49" s="3" t="s">
        <v>311</v>
      </c>
      <c r="D49" s="48" t="s">
        <v>312</v>
      </c>
      <c r="E49" s="4" t="s">
        <v>160</v>
      </c>
      <c r="F49" s="147" t="s">
        <v>160</v>
      </c>
      <c r="G49" s="4" t="s">
        <v>160</v>
      </c>
      <c r="H49" s="147">
        <v>0</v>
      </c>
      <c r="I49" s="4" t="s">
        <v>160</v>
      </c>
      <c r="J49" s="147" t="s">
        <v>160</v>
      </c>
      <c r="K49" s="4">
        <v>-7</v>
      </c>
      <c r="L49" s="147" t="s">
        <v>160</v>
      </c>
      <c r="M49" s="4" t="s">
        <v>160</v>
      </c>
      <c r="N49" s="147" t="s">
        <v>160</v>
      </c>
      <c r="O49" s="4" t="s">
        <v>160</v>
      </c>
      <c r="P49" s="147" t="s">
        <v>160</v>
      </c>
      <c r="Q49" s="4" t="s">
        <v>160</v>
      </c>
      <c r="R49" s="147" t="s">
        <v>160</v>
      </c>
      <c r="S49" s="4" t="s">
        <v>160</v>
      </c>
      <c r="T49" s="147" t="s">
        <v>160</v>
      </c>
      <c r="U49" s="4" t="s">
        <v>160</v>
      </c>
      <c r="V49" s="147" t="s">
        <v>160</v>
      </c>
      <c r="W49" s="102" t="s">
        <v>160</v>
      </c>
      <c r="X49" s="147" t="s">
        <v>160</v>
      </c>
      <c r="Y49" s="272" t="s">
        <v>160</v>
      </c>
    </row>
    <row r="50" spans="3:25" x14ac:dyDescent="0.25">
      <c r="C50" s="3" t="s">
        <v>313</v>
      </c>
      <c r="D50" s="48" t="s">
        <v>314</v>
      </c>
      <c r="E50" s="4">
        <v>-11</v>
      </c>
      <c r="F50" s="147">
        <v>-96</v>
      </c>
      <c r="G50" s="4">
        <v>-468</v>
      </c>
      <c r="H50" s="147">
        <v>-15</v>
      </c>
      <c r="I50" s="4">
        <v>-455</v>
      </c>
      <c r="J50" s="147">
        <v>-453</v>
      </c>
      <c r="K50" s="4">
        <v>-1315</v>
      </c>
      <c r="L50" s="147">
        <v>-442</v>
      </c>
      <c r="M50" s="4">
        <v>-1417</v>
      </c>
      <c r="N50" s="147">
        <v>-2027</v>
      </c>
      <c r="O50" s="4">
        <v>-2146</v>
      </c>
      <c r="P50" s="147">
        <v>-261</v>
      </c>
      <c r="Q50" s="4">
        <v>-538</v>
      </c>
      <c r="R50" s="147">
        <v>-7366</v>
      </c>
      <c r="S50" s="4">
        <v>-7073</v>
      </c>
      <c r="T50" s="147">
        <v>-76</v>
      </c>
      <c r="U50" s="4">
        <v>-14490</v>
      </c>
      <c r="V50" s="147">
        <v>-7113</v>
      </c>
      <c r="W50" s="102">
        <v>-12115</v>
      </c>
      <c r="X50" s="147">
        <v>-3265</v>
      </c>
      <c r="Y50" s="272">
        <v>-6458</v>
      </c>
    </row>
    <row r="51" spans="3:25" x14ac:dyDescent="0.25">
      <c r="C51" s="3" t="s">
        <v>315</v>
      </c>
      <c r="D51" s="48" t="s">
        <v>316</v>
      </c>
      <c r="E51" s="4">
        <v>0</v>
      </c>
      <c r="F51" s="147">
        <v>16</v>
      </c>
      <c r="G51" s="4">
        <v>16</v>
      </c>
      <c r="H51" s="147">
        <v>246</v>
      </c>
      <c r="I51" s="4">
        <v>247</v>
      </c>
      <c r="J51" s="147" t="s">
        <v>160</v>
      </c>
      <c r="K51" s="4">
        <v>0</v>
      </c>
      <c r="L51" s="147">
        <v>14</v>
      </c>
      <c r="M51" s="4" t="s">
        <v>160</v>
      </c>
      <c r="N51" s="147" t="s">
        <v>160</v>
      </c>
      <c r="O51" s="4" t="s">
        <v>160</v>
      </c>
      <c r="P51" s="147" t="s">
        <v>160</v>
      </c>
      <c r="Q51" s="4" t="s">
        <v>160</v>
      </c>
      <c r="R51" s="147" t="s">
        <v>160</v>
      </c>
      <c r="S51" s="4" t="s">
        <v>160</v>
      </c>
      <c r="T51" s="147" t="s">
        <v>160</v>
      </c>
      <c r="U51" s="4">
        <v>9446</v>
      </c>
      <c r="V51" s="147" t="s">
        <v>160</v>
      </c>
      <c r="W51" s="102">
        <v>10762</v>
      </c>
      <c r="X51" s="147">
        <v>5647</v>
      </c>
      <c r="Y51" s="272">
        <v>16888</v>
      </c>
    </row>
    <row r="52" spans="3:25" x14ac:dyDescent="0.25">
      <c r="C52" s="3" t="s">
        <v>490</v>
      </c>
      <c r="D52" s="48" t="s">
        <v>491</v>
      </c>
      <c r="E52" s="102" t="s">
        <v>485</v>
      </c>
      <c r="F52" s="147" t="s">
        <v>160</v>
      </c>
      <c r="G52" s="102" t="s">
        <v>160</v>
      </c>
      <c r="H52" s="147" t="s">
        <v>160</v>
      </c>
      <c r="I52" s="102" t="s">
        <v>160</v>
      </c>
      <c r="J52" s="147" t="s">
        <v>160</v>
      </c>
      <c r="K52" s="102" t="s">
        <v>160</v>
      </c>
      <c r="L52" s="147" t="s">
        <v>160</v>
      </c>
      <c r="M52" s="102" t="s">
        <v>160</v>
      </c>
      <c r="N52" s="147" t="s">
        <v>160</v>
      </c>
      <c r="O52" s="102" t="s">
        <v>160</v>
      </c>
      <c r="P52" s="147" t="s">
        <v>160</v>
      </c>
      <c r="Q52" s="102" t="s">
        <v>160</v>
      </c>
      <c r="R52" s="147" t="s">
        <v>160</v>
      </c>
      <c r="S52" s="102" t="s">
        <v>160</v>
      </c>
      <c r="T52" s="147" t="s">
        <v>160</v>
      </c>
      <c r="U52" s="86" t="s">
        <v>160</v>
      </c>
      <c r="V52" s="152" t="s">
        <v>160</v>
      </c>
      <c r="W52" s="102">
        <v>21</v>
      </c>
      <c r="X52" s="147" t="s">
        <v>160</v>
      </c>
      <c r="Y52" s="272" t="s">
        <v>160</v>
      </c>
    </row>
    <row r="53" spans="3:25" x14ac:dyDescent="0.25">
      <c r="C53" s="3" t="s">
        <v>317</v>
      </c>
      <c r="D53" s="48" t="s">
        <v>318</v>
      </c>
      <c r="E53" s="4">
        <v>-33</v>
      </c>
      <c r="F53" s="147">
        <v>-7</v>
      </c>
      <c r="G53" s="4">
        <v>-50</v>
      </c>
      <c r="H53" s="147" t="s">
        <v>160</v>
      </c>
      <c r="I53" s="4">
        <v>-65</v>
      </c>
      <c r="J53" s="147">
        <v>-31</v>
      </c>
      <c r="K53" s="4">
        <v>-106</v>
      </c>
      <c r="L53" s="147">
        <v>-2</v>
      </c>
      <c r="M53" s="4" t="s">
        <v>160</v>
      </c>
      <c r="N53" s="147" t="s">
        <v>160</v>
      </c>
      <c r="O53" s="4" t="s">
        <v>160</v>
      </c>
      <c r="P53" s="147" t="s">
        <v>160</v>
      </c>
      <c r="Q53" s="4" t="s">
        <v>160</v>
      </c>
      <c r="R53" s="147" t="s">
        <v>160</v>
      </c>
      <c r="S53" s="4" t="s">
        <v>160</v>
      </c>
      <c r="T53" s="147" t="s">
        <v>160</v>
      </c>
      <c r="U53" s="4" t="s">
        <v>160</v>
      </c>
      <c r="V53" s="147" t="s">
        <v>160</v>
      </c>
      <c r="W53" s="102" t="s">
        <v>160</v>
      </c>
      <c r="X53" s="147" t="s">
        <v>160</v>
      </c>
      <c r="Y53" s="272" t="s">
        <v>160</v>
      </c>
    </row>
    <row r="54" spans="3:25" x14ac:dyDescent="0.25">
      <c r="C54" s="3" t="s">
        <v>319</v>
      </c>
      <c r="D54" s="48" t="s">
        <v>320</v>
      </c>
      <c r="E54" s="4">
        <v>4</v>
      </c>
      <c r="F54" s="147" t="s">
        <v>160</v>
      </c>
      <c r="G54" s="4">
        <v>1</v>
      </c>
      <c r="H54" s="147" t="s">
        <v>160</v>
      </c>
      <c r="I54" s="4" t="s">
        <v>160</v>
      </c>
      <c r="J54" s="147">
        <v>38</v>
      </c>
      <c r="K54" s="4">
        <v>38</v>
      </c>
      <c r="L54" s="147" t="s">
        <v>160</v>
      </c>
      <c r="M54" s="4" t="s">
        <v>160</v>
      </c>
      <c r="N54" s="147" t="s">
        <v>160</v>
      </c>
      <c r="O54" s="4" t="s">
        <v>160</v>
      </c>
      <c r="P54" s="147" t="s">
        <v>160</v>
      </c>
      <c r="Q54" s="4" t="s">
        <v>160</v>
      </c>
      <c r="R54" s="147">
        <v>138</v>
      </c>
      <c r="S54" s="4" t="s">
        <v>160</v>
      </c>
      <c r="T54" s="147" t="s">
        <v>160</v>
      </c>
      <c r="U54" s="4" t="s">
        <v>160</v>
      </c>
      <c r="V54" s="147" t="s">
        <v>160</v>
      </c>
      <c r="W54" s="102" t="s">
        <v>160</v>
      </c>
      <c r="X54" s="147" t="s">
        <v>160</v>
      </c>
      <c r="Y54" s="272" t="s">
        <v>160</v>
      </c>
    </row>
    <row r="55" spans="3:25" x14ac:dyDescent="0.25">
      <c r="C55" s="3" t="s">
        <v>321</v>
      </c>
      <c r="D55" s="48" t="s">
        <v>322</v>
      </c>
      <c r="E55" s="4">
        <v>0</v>
      </c>
      <c r="F55" s="147">
        <v>0</v>
      </c>
      <c r="G55" s="4">
        <v>0</v>
      </c>
      <c r="H55" s="147">
        <v>0</v>
      </c>
      <c r="I55" s="4">
        <v>0</v>
      </c>
      <c r="J55" s="147">
        <v>0</v>
      </c>
      <c r="K55" s="4">
        <v>0</v>
      </c>
      <c r="L55" s="147" t="s">
        <v>160</v>
      </c>
      <c r="M55" s="4" t="s">
        <v>160</v>
      </c>
      <c r="N55" s="147" t="s">
        <v>160</v>
      </c>
      <c r="O55" s="4" t="s">
        <v>160</v>
      </c>
      <c r="P55" s="147" t="s">
        <v>160</v>
      </c>
      <c r="Q55" s="4" t="s">
        <v>160</v>
      </c>
      <c r="R55" s="147" t="s">
        <v>160</v>
      </c>
      <c r="S55" s="4" t="s">
        <v>160</v>
      </c>
      <c r="T55" s="147" t="s">
        <v>160</v>
      </c>
      <c r="U55" s="4" t="s">
        <v>160</v>
      </c>
      <c r="V55" s="147" t="s">
        <v>160</v>
      </c>
      <c r="W55" s="102" t="s">
        <v>160</v>
      </c>
      <c r="X55" s="147" t="s">
        <v>160</v>
      </c>
      <c r="Y55" s="272" t="s">
        <v>160</v>
      </c>
    </row>
    <row r="56" spans="3:25" x14ac:dyDescent="0.25">
      <c r="C56" s="3" t="s">
        <v>323</v>
      </c>
      <c r="D56" s="48" t="s">
        <v>324</v>
      </c>
      <c r="E56" s="4" t="s">
        <v>160</v>
      </c>
      <c r="F56" s="147" t="s">
        <v>160</v>
      </c>
      <c r="G56" s="4" t="s">
        <v>160</v>
      </c>
      <c r="H56" s="147">
        <v>-6</v>
      </c>
      <c r="I56" s="4" t="s">
        <v>160</v>
      </c>
      <c r="J56" s="147" t="s">
        <v>160</v>
      </c>
      <c r="K56" s="4" t="s">
        <v>160</v>
      </c>
      <c r="L56" s="147" t="s">
        <v>160</v>
      </c>
      <c r="M56" s="4" t="s">
        <v>160</v>
      </c>
      <c r="N56" s="147" t="s">
        <v>160</v>
      </c>
      <c r="O56" s="4" t="s">
        <v>160</v>
      </c>
      <c r="P56" s="147" t="s">
        <v>160</v>
      </c>
      <c r="Q56" s="4" t="s">
        <v>160</v>
      </c>
      <c r="R56" s="147" t="s">
        <v>160</v>
      </c>
      <c r="S56" s="4" t="s">
        <v>160</v>
      </c>
      <c r="T56" s="147" t="s">
        <v>160</v>
      </c>
      <c r="U56" s="4" t="s">
        <v>160</v>
      </c>
      <c r="V56" s="147" t="s">
        <v>160</v>
      </c>
      <c r="W56" s="102" t="s">
        <v>160</v>
      </c>
      <c r="X56" s="147" t="s">
        <v>160</v>
      </c>
      <c r="Y56" s="272" t="s">
        <v>160</v>
      </c>
    </row>
    <row r="57" spans="3:25" x14ac:dyDescent="0.25">
      <c r="C57" s="3" t="s">
        <v>325</v>
      </c>
      <c r="D57" s="48" t="s">
        <v>326</v>
      </c>
      <c r="E57" s="4" t="s">
        <v>160</v>
      </c>
      <c r="F57" s="147" t="s">
        <v>160</v>
      </c>
      <c r="G57" s="4">
        <v>-61</v>
      </c>
      <c r="H57" s="147" t="s">
        <v>160</v>
      </c>
      <c r="I57" s="4">
        <v>-10</v>
      </c>
      <c r="J57" s="147">
        <v>-604</v>
      </c>
      <c r="K57" s="4">
        <v>-3122</v>
      </c>
      <c r="L57" s="147">
        <v>-1441</v>
      </c>
      <c r="M57" s="4">
        <v>-2240</v>
      </c>
      <c r="N57" s="147">
        <v>-739</v>
      </c>
      <c r="O57" s="4">
        <v>-591</v>
      </c>
      <c r="P57" s="147">
        <v>-548</v>
      </c>
      <c r="Q57" s="4">
        <v>-1979</v>
      </c>
      <c r="R57" s="147">
        <v>-3073</v>
      </c>
      <c r="S57" s="4">
        <v>-12195</v>
      </c>
      <c r="T57" s="147">
        <v>-437</v>
      </c>
      <c r="U57" s="4">
        <v>-14688</v>
      </c>
      <c r="V57" s="147">
        <v>-5018</v>
      </c>
      <c r="W57" s="102">
        <v>-11416</v>
      </c>
      <c r="X57" s="147">
        <v>-1894</v>
      </c>
      <c r="Y57" s="272">
        <v>-1452</v>
      </c>
    </row>
    <row r="58" spans="3:25" x14ac:dyDescent="0.25">
      <c r="C58" s="3" t="s">
        <v>327</v>
      </c>
      <c r="D58" s="48" t="s">
        <v>328</v>
      </c>
      <c r="E58" s="4" t="s">
        <v>160</v>
      </c>
      <c r="F58" s="147" t="s">
        <v>160</v>
      </c>
      <c r="G58" s="4" t="s">
        <v>160</v>
      </c>
      <c r="H58" s="147" t="s">
        <v>160</v>
      </c>
      <c r="I58" s="4" t="s">
        <v>160</v>
      </c>
      <c r="J58" s="147" t="s">
        <v>160</v>
      </c>
      <c r="K58" s="4">
        <v>1730</v>
      </c>
      <c r="L58" s="147">
        <v>173</v>
      </c>
      <c r="M58" s="4">
        <v>1917</v>
      </c>
      <c r="N58" s="147">
        <v>821</v>
      </c>
      <c r="O58" s="4">
        <v>1126</v>
      </c>
      <c r="P58" s="147">
        <v>300</v>
      </c>
      <c r="Q58" s="4">
        <v>1258</v>
      </c>
      <c r="R58" s="147">
        <v>989</v>
      </c>
      <c r="S58" s="4">
        <v>1914</v>
      </c>
      <c r="T58" s="147">
        <v>3426</v>
      </c>
      <c r="U58" s="4">
        <v>9357</v>
      </c>
      <c r="V58" s="147">
        <v>2796</v>
      </c>
      <c r="W58" s="102">
        <v>16463</v>
      </c>
      <c r="X58" s="147">
        <v>3988</v>
      </c>
      <c r="Y58" s="272">
        <v>5096</v>
      </c>
    </row>
    <row r="59" spans="3:25" x14ac:dyDescent="0.25">
      <c r="C59" s="3" t="s">
        <v>329</v>
      </c>
      <c r="D59" s="48" t="s">
        <v>330</v>
      </c>
      <c r="E59" s="4" t="s">
        <v>160</v>
      </c>
      <c r="F59" s="147" t="s">
        <v>160</v>
      </c>
      <c r="G59" s="4" t="s">
        <v>160</v>
      </c>
      <c r="H59" s="147" t="s">
        <v>160</v>
      </c>
      <c r="I59" s="4" t="s">
        <v>160</v>
      </c>
      <c r="J59" s="147" t="s">
        <v>160</v>
      </c>
      <c r="K59" s="4" t="s">
        <v>160</v>
      </c>
      <c r="L59" s="147">
        <v>-36</v>
      </c>
      <c r="M59" s="4" t="s">
        <v>160</v>
      </c>
      <c r="N59" s="147">
        <v>0</v>
      </c>
      <c r="O59" s="4" t="s">
        <v>160</v>
      </c>
      <c r="P59" s="147">
        <v>-88</v>
      </c>
      <c r="Q59" s="4" t="s">
        <v>160</v>
      </c>
      <c r="R59" s="147">
        <v>0</v>
      </c>
      <c r="S59" s="4" t="s">
        <v>160</v>
      </c>
      <c r="T59" s="147" t="s">
        <v>160</v>
      </c>
      <c r="U59" s="4" t="s">
        <v>160</v>
      </c>
      <c r="V59" s="147" t="s">
        <v>160</v>
      </c>
      <c r="W59" s="102" t="s">
        <v>160</v>
      </c>
      <c r="X59" s="147" t="s">
        <v>160</v>
      </c>
      <c r="Y59" s="272" t="s">
        <v>160</v>
      </c>
    </row>
    <row r="60" spans="3:25" x14ac:dyDescent="0.25">
      <c r="C60" s="3" t="s">
        <v>331</v>
      </c>
      <c r="D60" s="48" t="s">
        <v>332</v>
      </c>
      <c r="E60" s="4" t="s">
        <v>160</v>
      </c>
      <c r="F60" s="147" t="s">
        <v>160</v>
      </c>
      <c r="G60" s="4" t="s">
        <v>160</v>
      </c>
      <c r="H60" s="147">
        <v>43</v>
      </c>
      <c r="I60" s="4">
        <v>43</v>
      </c>
      <c r="J60" s="147" t="s">
        <v>160</v>
      </c>
      <c r="K60" s="4">
        <v>34</v>
      </c>
      <c r="L60" s="147" t="s">
        <v>160</v>
      </c>
      <c r="M60" s="4" t="s">
        <v>160</v>
      </c>
      <c r="N60" s="147" t="s">
        <v>160</v>
      </c>
      <c r="O60" s="4" t="s">
        <v>160</v>
      </c>
      <c r="P60" s="147" t="s">
        <v>160</v>
      </c>
      <c r="Q60" s="4" t="s">
        <v>160</v>
      </c>
      <c r="R60" s="147" t="s">
        <v>160</v>
      </c>
      <c r="S60" s="4" t="s">
        <v>160</v>
      </c>
      <c r="T60" s="147" t="s">
        <v>160</v>
      </c>
      <c r="U60" s="4" t="s">
        <v>160</v>
      </c>
      <c r="V60" s="147" t="s">
        <v>160</v>
      </c>
      <c r="W60" s="102" t="s">
        <v>160</v>
      </c>
      <c r="X60" s="147" t="s">
        <v>160</v>
      </c>
      <c r="Y60" s="272" t="s">
        <v>160</v>
      </c>
    </row>
    <row r="61" spans="3:25" x14ac:dyDescent="0.25">
      <c r="C61" s="3" t="s">
        <v>333</v>
      </c>
      <c r="D61" s="48" t="s">
        <v>334</v>
      </c>
      <c r="E61" s="4" t="s">
        <v>160</v>
      </c>
      <c r="F61" s="147" t="s">
        <v>160</v>
      </c>
      <c r="G61" s="4">
        <v>-18</v>
      </c>
      <c r="H61" s="147" t="s">
        <v>160</v>
      </c>
      <c r="I61" s="4" t="s">
        <v>160</v>
      </c>
      <c r="J61" s="147" t="s">
        <v>160</v>
      </c>
      <c r="K61" s="4" t="s">
        <v>160</v>
      </c>
      <c r="L61" s="147" t="s">
        <v>160</v>
      </c>
      <c r="M61" s="4" t="s">
        <v>160</v>
      </c>
      <c r="N61" s="147" t="s">
        <v>160</v>
      </c>
      <c r="O61" s="4" t="s">
        <v>160</v>
      </c>
      <c r="P61" s="147" t="s">
        <v>160</v>
      </c>
      <c r="Q61" s="4" t="s">
        <v>160</v>
      </c>
      <c r="R61" s="147" t="s">
        <v>160</v>
      </c>
      <c r="S61" s="4">
        <v>-773</v>
      </c>
      <c r="T61" s="147" t="s">
        <v>160</v>
      </c>
      <c r="U61" s="4" t="s">
        <v>160</v>
      </c>
      <c r="V61" s="147" t="s">
        <v>160</v>
      </c>
      <c r="W61" s="102" t="s">
        <v>160</v>
      </c>
      <c r="X61" s="147" t="s">
        <v>160</v>
      </c>
      <c r="Y61" s="272" t="s">
        <v>160</v>
      </c>
    </row>
    <row r="62" spans="3:25" x14ac:dyDescent="0.25">
      <c r="C62" s="3" t="s">
        <v>335</v>
      </c>
      <c r="D62" s="48" t="s">
        <v>336</v>
      </c>
      <c r="E62" s="4" t="s">
        <v>160</v>
      </c>
      <c r="F62" s="147" t="s">
        <v>160</v>
      </c>
      <c r="G62" s="4" t="s">
        <v>160</v>
      </c>
      <c r="H62" s="147" t="s">
        <v>160</v>
      </c>
      <c r="I62" s="4" t="s">
        <v>160</v>
      </c>
      <c r="J62" s="147" t="s">
        <v>160</v>
      </c>
      <c r="K62" s="4" t="s">
        <v>160</v>
      </c>
      <c r="L62" s="147" t="s">
        <v>160</v>
      </c>
      <c r="M62" s="4" t="s">
        <v>160</v>
      </c>
      <c r="N62" s="147" t="s">
        <v>160</v>
      </c>
      <c r="O62" s="4" t="s">
        <v>160</v>
      </c>
      <c r="P62" s="147" t="s">
        <v>160</v>
      </c>
      <c r="Q62" s="4" t="s">
        <v>160</v>
      </c>
      <c r="R62" s="147">
        <v>-230</v>
      </c>
      <c r="S62" s="4">
        <v>-230</v>
      </c>
      <c r="T62" s="147" t="s">
        <v>160</v>
      </c>
      <c r="U62" s="4" t="s">
        <v>160</v>
      </c>
      <c r="V62" s="147" t="s">
        <v>160</v>
      </c>
      <c r="W62" s="102">
        <v>451</v>
      </c>
      <c r="X62" s="147" t="s">
        <v>160</v>
      </c>
      <c r="Y62" s="272" t="s">
        <v>160</v>
      </c>
    </row>
    <row r="63" spans="3:25" x14ac:dyDescent="0.25">
      <c r="C63" s="3" t="s">
        <v>462</v>
      </c>
      <c r="D63" s="48" t="s">
        <v>463</v>
      </c>
      <c r="E63" s="4" t="s">
        <v>160</v>
      </c>
      <c r="F63" s="147" t="s">
        <v>160</v>
      </c>
      <c r="G63" s="4" t="s">
        <v>160</v>
      </c>
      <c r="H63" s="147" t="s">
        <v>160</v>
      </c>
      <c r="I63" s="4" t="s">
        <v>160</v>
      </c>
      <c r="J63" s="147" t="s">
        <v>160</v>
      </c>
      <c r="K63" s="4" t="s">
        <v>160</v>
      </c>
      <c r="L63" s="147" t="s">
        <v>160</v>
      </c>
      <c r="M63" s="4" t="s">
        <v>160</v>
      </c>
      <c r="N63" s="147" t="s">
        <v>160</v>
      </c>
      <c r="O63" s="4" t="s">
        <v>160</v>
      </c>
      <c r="P63" s="147" t="s">
        <v>160</v>
      </c>
      <c r="Q63" s="4" t="s">
        <v>160</v>
      </c>
      <c r="R63" s="147" t="s">
        <v>160</v>
      </c>
      <c r="S63" s="4" t="s">
        <v>160</v>
      </c>
      <c r="T63" s="147">
        <v>691</v>
      </c>
      <c r="U63" s="4">
        <v>692</v>
      </c>
      <c r="V63" s="147" t="s">
        <v>160</v>
      </c>
      <c r="W63" s="102" t="s">
        <v>160</v>
      </c>
      <c r="X63" s="147" t="s">
        <v>160</v>
      </c>
      <c r="Y63" s="272" t="s">
        <v>160</v>
      </c>
    </row>
    <row r="64" spans="3:25" x14ac:dyDescent="0.25">
      <c r="C64" s="3" t="s">
        <v>173</v>
      </c>
      <c r="D64" s="48" t="s">
        <v>288</v>
      </c>
      <c r="E64" s="4" t="s">
        <v>160</v>
      </c>
      <c r="F64" s="147" t="s">
        <v>160</v>
      </c>
      <c r="G64" s="4" t="s">
        <v>160</v>
      </c>
      <c r="H64" s="147" t="s">
        <v>160</v>
      </c>
      <c r="I64" s="4" t="s">
        <v>160</v>
      </c>
      <c r="J64" s="147" t="s">
        <v>160</v>
      </c>
      <c r="K64" s="4" t="s">
        <v>160</v>
      </c>
      <c r="L64" s="147" t="s">
        <v>160</v>
      </c>
      <c r="M64" s="4">
        <v>-33</v>
      </c>
      <c r="N64" s="147" t="s">
        <v>160</v>
      </c>
      <c r="O64" s="4">
        <v>-45</v>
      </c>
      <c r="P64" s="147" t="s">
        <v>160</v>
      </c>
      <c r="Q64" s="4">
        <v>-142</v>
      </c>
      <c r="R64" s="147" t="s">
        <v>160</v>
      </c>
      <c r="S64" s="4">
        <v>233</v>
      </c>
      <c r="T64" s="147">
        <v>227</v>
      </c>
      <c r="U64" s="4">
        <v>547</v>
      </c>
      <c r="V64" s="147">
        <v>85</v>
      </c>
      <c r="W64" s="102">
        <v>81</v>
      </c>
      <c r="X64" s="147">
        <v>141</v>
      </c>
      <c r="Y64" s="272">
        <v>114</v>
      </c>
    </row>
    <row r="65" spans="3:25" ht="16.5" thickBot="1" x14ac:dyDescent="0.3">
      <c r="C65" s="9" t="s">
        <v>337</v>
      </c>
      <c r="D65" s="51" t="s">
        <v>338</v>
      </c>
      <c r="E65" s="10">
        <v>-54</v>
      </c>
      <c r="F65" s="150">
        <v>-100</v>
      </c>
      <c r="G65" s="10">
        <v>-597</v>
      </c>
      <c r="H65" s="150">
        <v>259</v>
      </c>
      <c r="I65" s="10">
        <v>-250</v>
      </c>
      <c r="J65" s="150">
        <v>-1087</v>
      </c>
      <c r="K65" s="10">
        <v>-2806</v>
      </c>
      <c r="L65" s="150">
        <v>-1775</v>
      </c>
      <c r="M65" s="10">
        <v>-1850</v>
      </c>
      <c r="N65" s="150">
        <v>-2230</v>
      </c>
      <c r="O65" s="10">
        <v>-1771</v>
      </c>
      <c r="P65" s="150">
        <v>-727</v>
      </c>
      <c r="Q65" s="10">
        <v>-1727</v>
      </c>
      <c r="R65" s="150">
        <v>-9571</v>
      </c>
      <c r="S65" s="10">
        <v>-18207</v>
      </c>
      <c r="T65" s="150">
        <v>3760</v>
      </c>
      <c r="U65" s="10">
        <v>-9270</v>
      </c>
      <c r="V65" s="150">
        <v>-9267</v>
      </c>
      <c r="W65" s="10">
        <v>4191</v>
      </c>
      <c r="X65" s="148">
        <v>3923</v>
      </c>
      <c r="Y65" s="275">
        <v>13492</v>
      </c>
    </row>
    <row r="66" spans="3:25" x14ac:dyDescent="0.25">
      <c r="C66" s="3" t="s">
        <v>339</v>
      </c>
      <c r="D66" s="48" t="s">
        <v>340</v>
      </c>
      <c r="E66" s="4">
        <v>20357</v>
      </c>
      <c r="F66" s="147">
        <v>15767</v>
      </c>
      <c r="G66" s="4">
        <v>25628</v>
      </c>
      <c r="H66" s="147">
        <v>24741</v>
      </c>
      <c r="I66" s="4">
        <v>45977</v>
      </c>
      <c r="J66" s="147">
        <v>43720</v>
      </c>
      <c r="K66" s="4">
        <v>123763</v>
      </c>
      <c r="L66" s="147">
        <v>73191</v>
      </c>
      <c r="M66" s="4">
        <v>112139</v>
      </c>
      <c r="N66" s="147">
        <v>85279</v>
      </c>
      <c r="O66" s="4">
        <v>142753</v>
      </c>
      <c r="P66" s="147">
        <v>47493</v>
      </c>
      <c r="Q66" s="4">
        <v>78758</v>
      </c>
      <c r="R66" s="147">
        <v>19268</v>
      </c>
      <c r="S66" s="4">
        <v>41323</v>
      </c>
      <c r="T66" s="147">
        <v>55372</v>
      </c>
      <c r="U66" s="4">
        <v>140320</v>
      </c>
      <c r="V66" s="147">
        <v>58815</v>
      </c>
      <c r="W66" s="102">
        <v>150583</v>
      </c>
      <c r="X66" s="147">
        <v>54971</v>
      </c>
      <c r="Y66" s="272">
        <v>190937</v>
      </c>
    </row>
    <row r="67" spans="3:25" x14ac:dyDescent="0.25">
      <c r="C67" s="3" t="s">
        <v>341</v>
      </c>
      <c r="D67" s="48" t="s">
        <v>342</v>
      </c>
      <c r="E67" s="4">
        <v>-8610</v>
      </c>
      <c r="F67" s="147">
        <v>-17210</v>
      </c>
      <c r="G67" s="4">
        <v>-31592</v>
      </c>
      <c r="H67" s="147">
        <v>-7889</v>
      </c>
      <c r="I67" s="4">
        <v>-34242</v>
      </c>
      <c r="J67" s="147">
        <v>-32015</v>
      </c>
      <c r="K67" s="4">
        <v>-99990</v>
      </c>
      <c r="L67" s="147">
        <v>-60304</v>
      </c>
      <c r="M67" s="4">
        <v>-93421</v>
      </c>
      <c r="N67" s="147">
        <v>-52522</v>
      </c>
      <c r="O67" s="4">
        <v>-106355</v>
      </c>
      <c r="P67" s="147">
        <v>-66851</v>
      </c>
      <c r="Q67" s="4">
        <v>-117609</v>
      </c>
      <c r="R67" s="147">
        <v>-39459</v>
      </c>
      <c r="S67" s="4">
        <v>-60089</v>
      </c>
      <c r="T67" s="147">
        <v>-31488</v>
      </c>
      <c r="U67" s="4">
        <v>-91880</v>
      </c>
      <c r="V67" s="147">
        <v>-33063</v>
      </c>
      <c r="W67" s="102">
        <v>-118055</v>
      </c>
      <c r="X67" s="147">
        <v>-58663</v>
      </c>
      <c r="Y67" s="272">
        <v>-184811</v>
      </c>
    </row>
    <row r="68" spans="3:25" x14ac:dyDescent="0.25">
      <c r="C68" s="3" t="s">
        <v>343</v>
      </c>
      <c r="D68" s="48" t="s">
        <v>344</v>
      </c>
      <c r="E68" s="4" t="s">
        <v>160</v>
      </c>
      <c r="F68" s="147" t="s">
        <v>160</v>
      </c>
      <c r="G68" s="4" t="s">
        <v>160</v>
      </c>
      <c r="H68" s="147">
        <v>500</v>
      </c>
      <c r="I68" s="4">
        <v>950</v>
      </c>
      <c r="J68" s="147">
        <v>500</v>
      </c>
      <c r="K68" s="4">
        <v>1100</v>
      </c>
      <c r="L68" s="147">
        <v>2250</v>
      </c>
      <c r="M68" s="4">
        <v>2700</v>
      </c>
      <c r="N68" s="147">
        <v>2750</v>
      </c>
      <c r="O68" s="4">
        <v>5150</v>
      </c>
      <c r="P68" s="147" t="s">
        <v>160</v>
      </c>
      <c r="Q68" s="4">
        <v>4891</v>
      </c>
      <c r="R68" s="147">
        <v>2290</v>
      </c>
      <c r="S68" s="4">
        <v>2276</v>
      </c>
      <c r="T68" s="147">
        <v>1800</v>
      </c>
      <c r="U68" s="4">
        <v>21658</v>
      </c>
      <c r="V68" s="147">
        <v>6711</v>
      </c>
      <c r="W68" s="102">
        <v>7565</v>
      </c>
      <c r="X68" s="147">
        <v>17593</v>
      </c>
      <c r="Y68" s="272">
        <v>19793</v>
      </c>
    </row>
    <row r="69" spans="3:25" x14ac:dyDescent="0.25">
      <c r="C69" s="3" t="s">
        <v>345</v>
      </c>
      <c r="D69" s="48" t="s">
        <v>346</v>
      </c>
      <c r="E69" s="4" t="s">
        <v>160</v>
      </c>
      <c r="F69" s="147" t="s">
        <v>160</v>
      </c>
      <c r="G69" s="4" t="s">
        <v>160</v>
      </c>
      <c r="H69" s="147" t="s">
        <v>160</v>
      </c>
      <c r="I69" s="4">
        <v>-99</v>
      </c>
      <c r="J69" s="147">
        <v>-243</v>
      </c>
      <c r="K69" s="4">
        <v>-529</v>
      </c>
      <c r="L69" s="147">
        <v>-403</v>
      </c>
      <c r="M69" s="4">
        <v>-1170</v>
      </c>
      <c r="N69" s="147">
        <v>-961</v>
      </c>
      <c r="O69" s="4">
        <v>-2162</v>
      </c>
      <c r="P69" s="147">
        <v>-1217</v>
      </c>
      <c r="Q69" s="4">
        <v>-2272</v>
      </c>
      <c r="R69" s="147">
        <v>-1251</v>
      </c>
      <c r="S69" s="4">
        <v>-2157</v>
      </c>
      <c r="T69" s="147">
        <v>-1782</v>
      </c>
      <c r="U69" s="4">
        <v>-4441</v>
      </c>
      <c r="V69" s="147">
        <v>-6014</v>
      </c>
      <c r="W69" s="102">
        <v>-18449</v>
      </c>
      <c r="X69" s="147">
        <v>-3821</v>
      </c>
      <c r="Y69" s="272">
        <v>-17065</v>
      </c>
    </row>
    <row r="70" spans="3:25" x14ac:dyDescent="0.25">
      <c r="C70" s="3" t="s">
        <v>347</v>
      </c>
      <c r="D70" s="48" t="s">
        <v>348</v>
      </c>
      <c r="E70" s="4" t="s">
        <v>160</v>
      </c>
      <c r="F70" s="147">
        <v>489</v>
      </c>
      <c r="G70" s="4">
        <v>489</v>
      </c>
      <c r="H70" s="147" t="s">
        <v>160</v>
      </c>
      <c r="I70" s="4">
        <v>100</v>
      </c>
      <c r="J70" s="147" t="s">
        <v>160</v>
      </c>
      <c r="K70" s="4">
        <v>1756</v>
      </c>
      <c r="L70" s="147">
        <v>1200</v>
      </c>
      <c r="M70" s="4">
        <v>1500</v>
      </c>
      <c r="N70" s="147">
        <v>800</v>
      </c>
      <c r="O70" s="4">
        <v>1100</v>
      </c>
      <c r="P70" s="147">
        <v>1100</v>
      </c>
      <c r="Q70" s="4">
        <v>1100</v>
      </c>
      <c r="R70" s="147">
        <v>200</v>
      </c>
      <c r="S70" s="4">
        <v>5400</v>
      </c>
      <c r="T70" s="147">
        <v>400</v>
      </c>
      <c r="U70" s="4">
        <v>3110</v>
      </c>
      <c r="V70" s="147">
        <v>1000</v>
      </c>
      <c r="W70" s="102">
        <v>6000</v>
      </c>
      <c r="X70" s="147">
        <v>2200</v>
      </c>
      <c r="Y70" s="272">
        <v>4800</v>
      </c>
    </row>
    <row r="71" spans="3:25" x14ac:dyDescent="0.25">
      <c r="C71" s="3" t="s">
        <v>349</v>
      </c>
      <c r="D71" s="48" t="s">
        <v>350</v>
      </c>
      <c r="E71" s="4" t="s">
        <v>160</v>
      </c>
      <c r="F71" s="147" t="s">
        <v>160</v>
      </c>
      <c r="G71" s="4">
        <v>-50</v>
      </c>
      <c r="H71" s="147">
        <v>-50</v>
      </c>
      <c r="I71" s="4">
        <v>-100</v>
      </c>
      <c r="J71" s="147">
        <v>-50</v>
      </c>
      <c r="K71" s="4">
        <v>-100</v>
      </c>
      <c r="L71" s="147">
        <v>-230</v>
      </c>
      <c r="M71" s="4">
        <v>-580</v>
      </c>
      <c r="N71" s="147">
        <v>-401</v>
      </c>
      <c r="O71" s="4">
        <v>-882</v>
      </c>
      <c r="P71" s="147">
        <v>-511</v>
      </c>
      <c r="Q71" s="4">
        <v>-1082</v>
      </c>
      <c r="R71" s="147">
        <v>-571</v>
      </c>
      <c r="S71" s="4">
        <v>-1236</v>
      </c>
      <c r="T71" s="147">
        <v>-827</v>
      </c>
      <c r="U71" s="4">
        <v>-2041</v>
      </c>
      <c r="V71" s="147">
        <v>-4120</v>
      </c>
      <c r="W71" s="102">
        <v>-5452</v>
      </c>
      <c r="X71" s="147">
        <v>-1852</v>
      </c>
      <c r="Y71" s="272">
        <v>-3383</v>
      </c>
    </row>
    <row r="72" spans="3:25" x14ac:dyDescent="0.25">
      <c r="C72" s="3" t="s">
        <v>351</v>
      </c>
      <c r="D72" s="48" t="s">
        <v>352</v>
      </c>
      <c r="E72" s="4">
        <v>415</v>
      </c>
      <c r="F72" s="147" t="s">
        <v>160</v>
      </c>
      <c r="G72" s="4" t="s">
        <v>160</v>
      </c>
      <c r="H72" s="147">
        <v>3317</v>
      </c>
      <c r="I72" s="4">
        <v>3317</v>
      </c>
      <c r="J72" s="147" t="s">
        <v>160</v>
      </c>
      <c r="K72" s="4">
        <v>4914</v>
      </c>
      <c r="L72" s="147">
        <v>13935</v>
      </c>
      <c r="M72" s="4">
        <v>13992</v>
      </c>
      <c r="N72" s="147" t="s">
        <v>160</v>
      </c>
      <c r="O72" s="4" t="s">
        <v>160</v>
      </c>
      <c r="P72" s="147" t="s">
        <v>160</v>
      </c>
      <c r="Q72" s="4" t="s">
        <v>160</v>
      </c>
      <c r="R72" s="147" t="s">
        <v>160</v>
      </c>
      <c r="S72" s="4" t="s">
        <v>160</v>
      </c>
      <c r="T72" s="147" t="s">
        <v>160</v>
      </c>
      <c r="U72" s="4" t="s">
        <v>160</v>
      </c>
      <c r="V72" s="147" t="s">
        <v>160</v>
      </c>
      <c r="W72" s="102" t="s">
        <v>160</v>
      </c>
      <c r="X72" s="147" t="s">
        <v>160</v>
      </c>
      <c r="Y72" s="272" t="s">
        <v>160</v>
      </c>
    </row>
    <row r="73" spans="3:25" x14ac:dyDescent="0.25">
      <c r="C73" s="3" t="s">
        <v>353</v>
      </c>
      <c r="D73" s="48" t="s">
        <v>354</v>
      </c>
      <c r="E73" s="4" t="s">
        <v>160</v>
      </c>
      <c r="F73" s="147" t="s">
        <v>160</v>
      </c>
      <c r="G73" s="4" t="s">
        <v>160</v>
      </c>
      <c r="H73" s="147" t="s">
        <v>160</v>
      </c>
      <c r="I73" s="4" t="s">
        <v>160</v>
      </c>
      <c r="J73" s="147" t="s">
        <v>160</v>
      </c>
      <c r="K73" s="4" t="s">
        <v>160</v>
      </c>
      <c r="L73" s="147" t="s">
        <v>160</v>
      </c>
      <c r="M73" s="4">
        <v>-66</v>
      </c>
      <c r="N73" s="147" t="s">
        <v>160</v>
      </c>
      <c r="O73" s="4" t="s">
        <v>160</v>
      </c>
      <c r="P73" s="147" t="s">
        <v>160</v>
      </c>
      <c r="Q73" s="4" t="s">
        <v>160</v>
      </c>
      <c r="R73" s="147" t="s">
        <v>160</v>
      </c>
      <c r="S73" s="4" t="s">
        <v>160</v>
      </c>
      <c r="T73" s="147" t="s">
        <v>160</v>
      </c>
      <c r="U73" s="4" t="s">
        <v>160</v>
      </c>
      <c r="V73" s="147" t="s">
        <v>160</v>
      </c>
      <c r="W73" s="102">
        <v>60</v>
      </c>
      <c r="X73" s="147" t="s">
        <v>160</v>
      </c>
      <c r="Y73" s="272" t="s">
        <v>160</v>
      </c>
    </row>
    <row r="74" spans="3:25" x14ac:dyDescent="0.25">
      <c r="C74" s="3" t="s">
        <v>355</v>
      </c>
      <c r="D74" s="48" t="s">
        <v>356</v>
      </c>
      <c r="E74" s="4" t="s">
        <v>160</v>
      </c>
      <c r="F74" s="147" t="s">
        <v>160</v>
      </c>
      <c r="G74" s="4">
        <v>-199</v>
      </c>
      <c r="H74" s="147">
        <v>0</v>
      </c>
      <c r="I74" s="4">
        <v>0</v>
      </c>
      <c r="J74" s="147">
        <v>0</v>
      </c>
      <c r="K74" s="4">
        <v>0</v>
      </c>
      <c r="L74" s="147">
        <v>0</v>
      </c>
      <c r="M74" s="4">
        <v>-1270</v>
      </c>
      <c r="N74" s="147">
        <v>0</v>
      </c>
      <c r="O74" s="4">
        <v>0</v>
      </c>
      <c r="P74" s="147">
        <v>0</v>
      </c>
      <c r="Q74" s="4">
        <v>0</v>
      </c>
      <c r="R74" s="147" t="s">
        <v>160</v>
      </c>
      <c r="S74" s="4" t="s">
        <v>160</v>
      </c>
      <c r="T74" s="147" t="s">
        <v>160</v>
      </c>
      <c r="U74" s="4" t="s">
        <v>160</v>
      </c>
      <c r="V74" s="147" t="s">
        <v>160</v>
      </c>
      <c r="W74" s="102" t="s">
        <v>160</v>
      </c>
      <c r="X74" s="147" t="s">
        <v>160</v>
      </c>
      <c r="Y74" s="272" t="s">
        <v>160</v>
      </c>
    </row>
    <row r="75" spans="3:25" x14ac:dyDescent="0.25">
      <c r="C75" s="3" t="s">
        <v>357</v>
      </c>
      <c r="D75" s="48" t="s">
        <v>570</v>
      </c>
      <c r="E75" s="4" t="s">
        <v>160</v>
      </c>
      <c r="F75" s="147" t="s">
        <v>160</v>
      </c>
      <c r="G75" s="4" t="s">
        <v>160</v>
      </c>
      <c r="H75" s="147" t="s">
        <v>160</v>
      </c>
      <c r="I75" s="4">
        <v>29</v>
      </c>
      <c r="J75" s="147" t="s">
        <v>160</v>
      </c>
      <c r="K75" s="4">
        <v>22</v>
      </c>
      <c r="L75" s="147">
        <v>148</v>
      </c>
      <c r="M75" s="4">
        <v>196</v>
      </c>
      <c r="N75" s="147">
        <v>12</v>
      </c>
      <c r="O75" s="4">
        <v>37</v>
      </c>
      <c r="P75" s="147">
        <v>6</v>
      </c>
      <c r="Q75" s="4">
        <v>23</v>
      </c>
      <c r="R75" s="147">
        <v>13</v>
      </c>
      <c r="S75" s="4">
        <v>18</v>
      </c>
      <c r="T75" s="147" t="s">
        <v>160</v>
      </c>
      <c r="U75" s="4" t="s">
        <v>160</v>
      </c>
      <c r="V75" s="147" t="s">
        <v>160</v>
      </c>
      <c r="W75" s="102" t="s">
        <v>160</v>
      </c>
      <c r="X75" s="147">
        <v>10342</v>
      </c>
      <c r="Y75" s="272">
        <v>10342</v>
      </c>
    </row>
    <row r="76" spans="3:25" x14ac:dyDescent="0.25">
      <c r="C76" s="3" t="s">
        <v>358</v>
      </c>
      <c r="D76" s="48" t="s">
        <v>359</v>
      </c>
      <c r="E76" s="4" t="s">
        <v>160</v>
      </c>
      <c r="F76" s="147" t="s">
        <v>160</v>
      </c>
      <c r="G76" s="4" t="s">
        <v>160</v>
      </c>
      <c r="H76" s="147" t="s">
        <v>160</v>
      </c>
      <c r="I76" s="4">
        <v>11</v>
      </c>
      <c r="J76" s="147" t="s">
        <v>160</v>
      </c>
      <c r="K76" s="4" t="s">
        <v>160</v>
      </c>
      <c r="L76" s="147">
        <v>6</v>
      </c>
      <c r="M76" s="4">
        <v>6</v>
      </c>
      <c r="N76" s="147" t="s">
        <v>160</v>
      </c>
      <c r="O76" s="4" t="s">
        <v>160</v>
      </c>
      <c r="P76" s="147" t="s">
        <v>160</v>
      </c>
      <c r="Q76" s="4" t="s">
        <v>160</v>
      </c>
      <c r="R76" s="147" t="s">
        <v>160</v>
      </c>
      <c r="S76" s="4" t="s">
        <v>160</v>
      </c>
      <c r="T76" s="147" t="s">
        <v>160</v>
      </c>
      <c r="U76" s="4" t="s">
        <v>160</v>
      </c>
      <c r="V76" s="147" t="s">
        <v>160</v>
      </c>
      <c r="W76" s="102" t="s">
        <v>160</v>
      </c>
      <c r="X76" s="147" t="s">
        <v>160</v>
      </c>
      <c r="Y76" s="272" t="s">
        <v>160</v>
      </c>
    </row>
    <row r="77" spans="3:25" x14ac:dyDescent="0.25">
      <c r="C77" s="3" t="s">
        <v>360</v>
      </c>
      <c r="D77" s="48" t="s">
        <v>361</v>
      </c>
      <c r="E77" s="4" t="s">
        <v>160</v>
      </c>
      <c r="F77" s="147" t="s">
        <v>160</v>
      </c>
      <c r="G77" s="4" t="s">
        <v>160</v>
      </c>
      <c r="H77" s="147">
        <v>6</v>
      </c>
      <c r="I77" s="4">
        <v>6</v>
      </c>
      <c r="J77" s="147" t="s">
        <v>160</v>
      </c>
      <c r="K77" s="4" t="s">
        <v>160</v>
      </c>
      <c r="L77" s="147" t="s">
        <v>160</v>
      </c>
      <c r="M77" s="4" t="s">
        <v>160</v>
      </c>
      <c r="N77" s="147" t="s">
        <v>160</v>
      </c>
      <c r="O77" s="4" t="s">
        <v>160</v>
      </c>
      <c r="P77" s="147" t="s">
        <v>160</v>
      </c>
      <c r="Q77" s="4" t="s">
        <v>160</v>
      </c>
      <c r="R77" s="147" t="s">
        <v>160</v>
      </c>
      <c r="S77" s="4" t="s">
        <v>160</v>
      </c>
      <c r="T77" s="147" t="s">
        <v>160</v>
      </c>
      <c r="U77" s="4" t="s">
        <v>160</v>
      </c>
      <c r="V77" s="147" t="s">
        <v>160</v>
      </c>
      <c r="W77" s="102" t="s">
        <v>160</v>
      </c>
      <c r="X77" s="147" t="s">
        <v>160</v>
      </c>
      <c r="Y77" s="272" t="s">
        <v>160</v>
      </c>
    </row>
    <row r="78" spans="3:25" x14ac:dyDescent="0.25">
      <c r="C78" s="3" t="s">
        <v>362</v>
      </c>
      <c r="D78" s="48" t="s">
        <v>363</v>
      </c>
      <c r="E78" s="4" t="s">
        <v>160</v>
      </c>
      <c r="F78" s="147" t="s">
        <v>160</v>
      </c>
      <c r="G78" s="4" t="s">
        <v>160</v>
      </c>
      <c r="H78" s="147" t="s">
        <v>160</v>
      </c>
      <c r="I78" s="4" t="s">
        <v>160</v>
      </c>
      <c r="J78" s="147" t="s">
        <v>160</v>
      </c>
      <c r="K78" s="4">
        <v>-26</v>
      </c>
      <c r="L78" s="147" t="s">
        <v>160</v>
      </c>
      <c r="M78" s="4" t="s">
        <v>160</v>
      </c>
      <c r="N78" s="147">
        <v>-23</v>
      </c>
      <c r="O78" s="4">
        <v>-46</v>
      </c>
      <c r="P78" s="147" t="s">
        <v>160</v>
      </c>
      <c r="Q78" s="4" t="s">
        <v>160</v>
      </c>
      <c r="R78" s="147" t="s">
        <v>160</v>
      </c>
      <c r="S78" s="4" t="s">
        <v>160</v>
      </c>
      <c r="T78" s="147" t="s">
        <v>160</v>
      </c>
      <c r="U78" s="4" t="s">
        <v>160</v>
      </c>
      <c r="V78" s="147" t="s">
        <v>160</v>
      </c>
      <c r="W78" s="102" t="s">
        <v>160</v>
      </c>
      <c r="X78" s="147" t="s">
        <v>160</v>
      </c>
      <c r="Y78" s="272" t="s">
        <v>160</v>
      </c>
    </row>
    <row r="79" spans="3:25" x14ac:dyDescent="0.25">
      <c r="C79" s="3" t="s">
        <v>364</v>
      </c>
      <c r="D79" s="48" t="s">
        <v>365</v>
      </c>
      <c r="E79" s="4" t="s">
        <v>160</v>
      </c>
      <c r="F79" s="147" t="s">
        <v>160</v>
      </c>
      <c r="G79" s="4" t="s">
        <v>160</v>
      </c>
      <c r="H79" s="147" t="s">
        <v>160</v>
      </c>
      <c r="I79" s="4">
        <v>-48</v>
      </c>
      <c r="J79" s="147">
        <v>-72</v>
      </c>
      <c r="K79" s="4">
        <v>-146</v>
      </c>
      <c r="L79" s="147">
        <v>-161</v>
      </c>
      <c r="M79" s="4">
        <v>-326</v>
      </c>
      <c r="N79" s="147">
        <v>-281</v>
      </c>
      <c r="O79" s="4">
        <v>-563</v>
      </c>
      <c r="P79" s="147">
        <v>-373</v>
      </c>
      <c r="Q79" s="4">
        <v>-850</v>
      </c>
      <c r="R79" s="147">
        <v>-479</v>
      </c>
      <c r="S79" s="4">
        <v>-962</v>
      </c>
      <c r="T79" s="147">
        <v>-482</v>
      </c>
      <c r="U79" s="4">
        <v>-966</v>
      </c>
      <c r="V79" s="147">
        <v>-482</v>
      </c>
      <c r="W79" s="102">
        <v>-965</v>
      </c>
      <c r="X79" s="147">
        <v>-484</v>
      </c>
      <c r="Y79" s="272">
        <v>-1210</v>
      </c>
    </row>
    <row r="80" spans="3:25" x14ac:dyDescent="0.25">
      <c r="C80" s="3" t="s">
        <v>173</v>
      </c>
      <c r="D80" s="48" t="s">
        <v>288</v>
      </c>
      <c r="E80" s="4" t="s">
        <v>160</v>
      </c>
      <c r="F80" s="147" t="s">
        <v>160</v>
      </c>
      <c r="G80" s="4" t="s">
        <v>160</v>
      </c>
      <c r="H80" s="147" t="s">
        <v>160</v>
      </c>
      <c r="I80" s="4" t="s">
        <v>160</v>
      </c>
      <c r="J80" s="147" t="s">
        <v>160</v>
      </c>
      <c r="K80" s="4">
        <v>-14</v>
      </c>
      <c r="L80" s="147" t="s">
        <v>160</v>
      </c>
      <c r="M80" s="4" t="s">
        <v>160</v>
      </c>
      <c r="N80" s="147">
        <v>-26</v>
      </c>
      <c r="O80" s="4">
        <v>-45</v>
      </c>
      <c r="P80" s="147">
        <v>-33</v>
      </c>
      <c r="Q80" s="4">
        <v>-13</v>
      </c>
      <c r="R80" s="147">
        <v>99</v>
      </c>
      <c r="S80" s="4">
        <v>69</v>
      </c>
      <c r="T80" s="147">
        <v>9</v>
      </c>
      <c r="U80" s="4">
        <v>830</v>
      </c>
      <c r="V80" s="147">
        <v>-364</v>
      </c>
      <c r="W80" s="102">
        <v>-24</v>
      </c>
      <c r="X80" s="147">
        <v>11</v>
      </c>
      <c r="Y80" s="272">
        <v>18</v>
      </c>
    </row>
    <row r="81" spans="3:25" s="139" customFormat="1" ht="16.5" thickBot="1" x14ac:dyDescent="0.3">
      <c r="C81" s="9" t="s">
        <v>366</v>
      </c>
      <c r="D81" s="51" t="s">
        <v>367</v>
      </c>
      <c r="E81" s="10">
        <v>12163</v>
      </c>
      <c r="F81" s="150">
        <v>-952</v>
      </c>
      <c r="G81" s="10">
        <v>-5724</v>
      </c>
      <c r="H81" s="150">
        <v>20625</v>
      </c>
      <c r="I81" s="10">
        <v>15901</v>
      </c>
      <c r="J81" s="150">
        <v>11838</v>
      </c>
      <c r="K81" s="10">
        <v>30749</v>
      </c>
      <c r="L81" s="150">
        <v>29632</v>
      </c>
      <c r="M81" s="10">
        <v>33700</v>
      </c>
      <c r="N81" s="150">
        <v>34625</v>
      </c>
      <c r="O81" s="10">
        <v>38983</v>
      </c>
      <c r="P81" s="150">
        <v>-20387</v>
      </c>
      <c r="Q81" s="10">
        <v>-37054</v>
      </c>
      <c r="R81" s="150">
        <v>-19889</v>
      </c>
      <c r="S81" s="10">
        <v>-15358</v>
      </c>
      <c r="T81" s="150">
        <v>23000</v>
      </c>
      <c r="U81" s="10">
        <v>66589</v>
      </c>
      <c r="V81" s="150">
        <v>22481</v>
      </c>
      <c r="W81" s="10">
        <v>21262</v>
      </c>
      <c r="X81" s="148">
        <v>20296</v>
      </c>
      <c r="Y81" s="275">
        <v>19419</v>
      </c>
    </row>
    <row r="82" spans="3:25" s="139" customFormat="1" x14ac:dyDescent="0.25">
      <c r="C82" s="140" t="s">
        <v>368</v>
      </c>
      <c r="D82" s="141" t="s">
        <v>369</v>
      </c>
      <c r="E82" s="138">
        <v>18</v>
      </c>
      <c r="F82" s="152">
        <v>12</v>
      </c>
      <c r="G82" s="138">
        <v>14</v>
      </c>
      <c r="H82" s="152">
        <v>-65</v>
      </c>
      <c r="I82" s="138">
        <v>99</v>
      </c>
      <c r="J82" s="152">
        <v>52</v>
      </c>
      <c r="K82" s="138">
        <v>-32</v>
      </c>
      <c r="L82" s="152">
        <v>-2</v>
      </c>
      <c r="M82" s="138">
        <v>-36</v>
      </c>
      <c r="N82" s="152">
        <v>-631</v>
      </c>
      <c r="O82" s="138">
        <v>-594</v>
      </c>
      <c r="P82" s="152">
        <v>-60</v>
      </c>
      <c r="Q82" s="138">
        <v>-104</v>
      </c>
      <c r="R82" s="152">
        <v>241</v>
      </c>
      <c r="S82" s="138">
        <v>284</v>
      </c>
      <c r="T82" s="152">
        <v>256</v>
      </c>
      <c r="U82" s="138">
        <v>216</v>
      </c>
      <c r="V82" s="152">
        <v>562</v>
      </c>
      <c r="W82" s="102">
        <v>248</v>
      </c>
      <c r="X82" s="147">
        <v>1285</v>
      </c>
      <c r="Y82" s="272">
        <v>510</v>
      </c>
    </row>
    <row r="83" spans="3:25" s="139" customFormat="1" ht="16.5" thickBot="1" x14ac:dyDescent="0.3">
      <c r="C83" s="52" t="s">
        <v>370</v>
      </c>
      <c r="D83" s="53" t="s">
        <v>371</v>
      </c>
      <c r="E83" s="54">
        <v>978</v>
      </c>
      <c r="F83" s="182">
        <v>-222</v>
      </c>
      <c r="G83" s="54">
        <v>1102</v>
      </c>
      <c r="H83" s="182">
        <v>1270</v>
      </c>
      <c r="I83" s="54">
        <v>4280</v>
      </c>
      <c r="J83" s="182">
        <v>1363</v>
      </c>
      <c r="K83" s="54">
        <v>4824</v>
      </c>
      <c r="L83" s="182">
        <v>16420</v>
      </c>
      <c r="M83" s="54">
        <v>8807</v>
      </c>
      <c r="N83" s="182">
        <v>5868</v>
      </c>
      <c r="O83" s="54">
        <v>15947</v>
      </c>
      <c r="P83" s="182">
        <v>727</v>
      </c>
      <c r="Q83" s="54">
        <v>-14862</v>
      </c>
      <c r="R83" s="182">
        <v>-9230</v>
      </c>
      <c r="S83" s="54">
        <v>-9132</v>
      </c>
      <c r="T83" s="182">
        <v>11276</v>
      </c>
      <c r="U83" s="54">
        <v>8591</v>
      </c>
      <c r="V83" s="182">
        <v>-7336</v>
      </c>
      <c r="W83" s="54">
        <v>7349</v>
      </c>
      <c r="X83" s="258">
        <v>14557</v>
      </c>
      <c r="Y83" s="276">
        <v>23308</v>
      </c>
    </row>
    <row r="84" spans="3:25" s="1" customFormat="1" ht="16.5" thickTop="1" x14ac:dyDescent="0.25">
      <c r="C84" s="3" t="s">
        <v>372</v>
      </c>
      <c r="D84" s="48" t="s">
        <v>373</v>
      </c>
      <c r="E84" s="4">
        <v>298</v>
      </c>
      <c r="F84" s="147">
        <v>1276</v>
      </c>
      <c r="G84" s="4">
        <v>1276</v>
      </c>
      <c r="H84" s="147">
        <v>2379</v>
      </c>
      <c r="I84" s="4">
        <v>2379</v>
      </c>
      <c r="J84" s="147">
        <v>6660</v>
      </c>
      <c r="K84" s="4">
        <v>6660</v>
      </c>
      <c r="L84" s="147">
        <v>11484</v>
      </c>
      <c r="M84" s="4">
        <v>11484</v>
      </c>
      <c r="N84" s="147">
        <v>20292</v>
      </c>
      <c r="O84" s="4">
        <v>20292</v>
      </c>
      <c r="P84" s="147">
        <v>36239</v>
      </c>
      <c r="Q84" s="4">
        <v>36239</v>
      </c>
      <c r="R84" s="147">
        <v>21377</v>
      </c>
      <c r="S84" s="4">
        <v>21377</v>
      </c>
      <c r="T84" s="147">
        <v>12244</v>
      </c>
      <c r="U84" s="4">
        <v>12244</v>
      </c>
      <c r="V84" s="147">
        <v>20836</v>
      </c>
      <c r="W84" s="102">
        <v>20836</v>
      </c>
      <c r="X84" s="147">
        <v>28186</v>
      </c>
      <c r="Y84" s="272">
        <v>28186</v>
      </c>
    </row>
    <row r="85" spans="3:25" s="139" customFormat="1" ht="16.5" thickBot="1" x14ac:dyDescent="0.3">
      <c r="C85" s="9" t="s">
        <v>464</v>
      </c>
      <c r="D85" s="51" t="s">
        <v>374</v>
      </c>
      <c r="E85" s="10">
        <v>1276</v>
      </c>
      <c r="F85" s="150" t="s">
        <v>160</v>
      </c>
      <c r="G85" s="10">
        <v>2379</v>
      </c>
      <c r="H85" s="150" t="s">
        <v>160</v>
      </c>
      <c r="I85" s="10">
        <v>6660</v>
      </c>
      <c r="J85" s="150" t="s">
        <v>160</v>
      </c>
      <c r="K85" s="10">
        <v>11484</v>
      </c>
      <c r="L85" s="150" t="s">
        <v>160</v>
      </c>
      <c r="M85" s="10">
        <v>20292</v>
      </c>
      <c r="N85" s="150" t="s">
        <v>160</v>
      </c>
      <c r="O85" s="10">
        <v>36239</v>
      </c>
      <c r="P85" s="150" t="s">
        <v>160</v>
      </c>
      <c r="Q85" s="10">
        <v>21377</v>
      </c>
      <c r="R85" s="150" t="s">
        <v>160</v>
      </c>
      <c r="S85" s="10">
        <v>12244</v>
      </c>
      <c r="T85" s="150" t="s">
        <v>160</v>
      </c>
      <c r="U85" s="10">
        <v>20836</v>
      </c>
      <c r="V85" s="150">
        <v>13500</v>
      </c>
      <c r="W85" s="10">
        <v>28186</v>
      </c>
      <c r="X85" s="148">
        <v>42744</v>
      </c>
      <c r="Y85" s="275">
        <v>51494</v>
      </c>
    </row>
    <row r="86" spans="3:25" x14ac:dyDescent="0.25">
      <c r="C86" s="142" t="s">
        <v>413</v>
      </c>
      <c r="D86" s="143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  <c r="R86" s="144"/>
      <c r="S86" s="144"/>
      <c r="T86" s="144"/>
      <c r="U86" s="144"/>
      <c r="V86" s="144"/>
      <c r="W86" s="217"/>
    </row>
  </sheetData>
  <phoneticPr fontId="3"/>
  <pageMargins left="0.51181102362204722" right="0.51181102362204722" top="0.35433070866141736" bottom="0.35433070866141736" header="0.31496062992125984" footer="0.31496062992125984"/>
  <pageSetup paperSize="8" scale="58" fitToWidth="0" orientation="landscape" r:id="rId1"/>
  <headerFooter>
    <oddFooter>&amp;C&amp;P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35D0D-93D2-4D65-B1CE-10BFDFFE9CEE}">
  <dimension ref="B1:AQ47"/>
  <sheetViews>
    <sheetView showGridLines="0" defaultGridColor="0" colorId="55" zoomScaleNormal="100" workbookViewId="0">
      <pane xSplit="5" topLeftCell="AI1" activePane="topRight" state="frozen"/>
      <selection pane="topRight"/>
    </sheetView>
  </sheetViews>
  <sheetFormatPr defaultRowHeight="15.75" x14ac:dyDescent="0.25"/>
  <cols>
    <col min="1" max="2" width="0.77734375" customWidth="1"/>
    <col min="3" max="3" width="16.21875" customWidth="1"/>
    <col min="4" max="4" width="24.109375" customWidth="1"/>
    <col min="5" max="5" width="46.44140625" customWidth="1"/>
    <col min="6" max="30" width="9.44140625" customWidth="1"/>
    <col min="31" max="31" width="9.44140625" bestFit="1" customWidth="1"/>
    <col min="32" max="39" width="9.44140625" customWidth="1"/>
    <col min="43" max="43" width="9.44140625" customWidth="1"/>
  </cols>
  <sheetData>
    <row r="1" spans="2:43" s="1" customFormat="1" ht="18.75" thickBot="1" x14ac:dyDescent="0.3">
      <c r="B1" s="2"/>
      <c r="C1" s="81" t="s">
        <v>417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</row>
    <row r="2" spans="2:43" x14ac:dyDescent="0.25">
      <c r="C2" s="2" t="s">
        <v>442</v>
      </c>
      <c r="AH2" s="135"/>
      <c r="AI2" s="135"/>
      <c r="AJ2" s="135"/>
      <c r="AK2" s="135"/>
      <c r="AL2" s="135"/>
      <c r="AM2" s="135"/>
      <c r="AN2" s="135"/>
      <c r="AO2" s="135"/>
      <c r="AP2" s="135"/>
      <c r="AQ2" s="135"/>
    </row>
    <row r="3" spans="2:43" s="1" customFormat="1" ht="16.5" thickBot="1" x14ac:dyDescent="0.3">
      <c r="C3" s="61"/>
      <c r="D3" s="61" t="s">
        <v>161</v>
      </c>
      <c r="E3" s="61" t="s">
        <v>162</v>
      </c>
      <c r="F3" s="62" t="s">
        <v>4</v>
      </c>
      <c r="G3" s="183" t="s">
        <v>5</v>
      </c>
      <c r="H3" s="62" t="s">
        <v>6</v>
      </c>
      <c r="I3" s="62" t="s">
        <v>7</v>
      </c>
      <c r="J3" s="62" t="s">
        <v>8</v>
      </c>
      <c r="K3" s="183" t="s">
        <v>9</v>
      </c>
      <c r="L3" s="62" t="s">
        <v>10</v>
      </c>
      <c r="M3" s="62" t="s">
        <v>11</v>
      </c>
      <c r="N3" s="62" t="s">
        <v>12</v>
      </c>
      <c r="O3" s="183" t="s">
        <v>13</v>
      </c>
      <c r="P3" s="62" t="s">
        <v>14</v>
      </c>
      <c r="Q3" s="62" t="s">
        <v>15</v>
      </c>
      <c r="R3" s="62" t="s">
        <v>16</v>
      </c>
      <c r="S3" s="183" t="s">
        <v>17</v>
      </c>
      <c r="T3" s="62" t="s">
        <v>18</v>
      </c>
      <c r="U3" s="62" t="s">
        <v>19</v>
      </c>
      <c r="V3" s="62" t="s">
        <v>20</v>
      </c>
      <c r="W3" s="183" t="s">
        <v>21</v>
      </c>
      <c r="X3" s="62" t="s">
        <v>22</v>
      </c>
      <c r="Y3" s="62" t="s">
        <v>23</v>
      </c>
      <c r="Z3" s="62" t="s">
        <v>24</v>
      </c>
      <c r="AA3" s="183" t="s">
        <v>25</v>
      </c>
      <c r="AB3" s="62" t="s">
        <v>26</v>
      </c>
      <c r="AC3" s="62" t="s">
        <v>27</v>
      </c>
      <c r="AD3" s="62" t="s">
        <v>28</v>
      </c>
      <c r="AE3" s="183" t="s">
        <v>29</v>
      </c>
      <c r="AF3" s="62" t="s">
        <v>406</v>
      </c>
      <c r="AG3" s="62" t="s">
        <v>408</v>
      </c>
      <c r="AH3" s="62" t="s">
        <v>448</v>
      </c>
      <c r="AI3" s="183" t="s">
        <v>465</v>
      </c>
      <c r="AJ3" s="62" t="s">
        <v>467</v>
      </c>
      <c r="AK3" s="62" t="s">
        <v>469</v>
      </c>
      <c r="AL3" s="62" t="s">
        <v>475</v>
      </c>
      <c r="AM3" s="183" t="s">
        <v>520</v>
      </c>
      <c r="AN3" s="62" t="s">
        <v>566</v>
      </c>
      <c r="AO3" s="62" t="s">
        <v>571</v>
      </c>
      <c r="AP3" s="260" t="s">
        <v>573</v>
      </c>
      <c r="AQ3" s="183" t="s">
        <v>580</v>
      </c>
    </row>
    <row r="4" spans="2:43" s="2" customFormat="1" x14ac:dyDescent="0.25">
      <c r="C4" s="63" t="s">
        <v>385</v>
      </c>
      <c r="D4" s="74" t="s">
        <v>379</v>
      </c>
      <c r="E4" s="74" t="s">
        <v>443</v>
      </c>
      <c r="F4" s="74">
        <v>2353</v>
      </c>
      <c r="G4" s="184">
        <v>636</v>
      </c>
      <c r="H4" s="74">
        <v>1879</v>
      </c>
      <c r="I4" s="74">
        <v>2500</v>
      </c>
      <c r="J4" s="74">
        <v>5081</v>
      </c>
      <c r="K4" s="184">
        <v>1303</v>
      </c>
      <c r="L4" s="74">
        <v>2701</v>
      </c>
      <c r="M4" s="74">
        <v>3919</v>
      </c>
      <c r="N4" s="74">
        <v>7600</v>
      </c>
      <c r="O4" s="184">
        <v>2810</v>
      </c>
      <c r="P4" s="74">
        <v>5841</v>
      </c>
      <c r="Q4" s="74">
        <v>9283</v>
      </c>
      <c r="R4" s="74">
        <v>13798</v>
      </c>
      <c r="S4" s="184">
        <v>2186</v>
      </c>
      <c r="T4" s="74">
        <v>5435</v>
      </c>
      <c r="U4" s="74">
        <v>7826</v>
      </c>
      <c r="V4" s="74">
        <v>15454</v>
      </c>
      <c r="W4" s="184">
        <v>7224</v>
      </c>
      <c r="X4" s="74">
        <v>10217</v>
      </c>
      <c r="Y4" s="74">
        <v>13372</v>
      </c>
      <c r="Z4" s="74">
        <v>16738</v>
      </c>
      <c r="AA4" s="184">
        <v>3494</v>
      </c>
      <c r="AB4" s="74">
        <v>4927</v>
      </c>
      <c r="AC4" s="74">
        <v>8248</v>
      </c>
      <c r="AD4" s="74">
        <v>11927</v>
      </c>
      <c r="AE4" s="184">
        <v>1939</v>
      </c>
      <c r="AF4" s="74">
        <v>4977</v>
      </c>
      <c r="AG4" s="74">
        <v>7723</v>
      </c>
      <c r="AH4" s="74">
        <v>10018</v>
      </c>
      <c r="AI4" s="184">
        <v>3638</v>
      </c>
      <c r="AJ4" s="74">
        <v>8169</v>
      </c>
      <c r="AK4" s="74">
        <v>13649</v>
      </c>
      <c r="AL4" s="74">
        <v>19157</v>
      </c>
      <c r="AM4" s="184">
        <v>8455</v>
      </c>
      <c r="AN4" s="74">
        <v>13429</v>
      </c>
      <c r="AO4" s="74">
        <v>18944</v>
      </c>
      <c r="AP4" s="261">
        <v>28255</v>
      </c>
      <c r="AQ4" s="184">
        <v>10104</v>
      </c>
    </row>
    <row r="5" spans="2:43" s="2" customFormat="1" x14ac:dyDescent="0.25">
      <c r="C5" s="65" t="s">
        <v>537</v>
      </c>
      <c r="D5" s="67" t="s">
        <v>380</v>
      </c>
      <c r="E5" s="67" t="s">
        <v>444</v>
      </c>
      <c r="F5" s="67">
        <v>298</v>
      </c>
      <c r="G5" s="185">
        <v>263</v>
      </c>
      <c r="H5" s="67">
        <v>276</v>
      </c>
      <c r="I5" s="67">
        <v>289</v>
      </c>
      <c r="J5" s="67">
        <v>452</v>
      </c>
      <c r="K5" s="185">
        <v>173</v>
      </c>
      <c r="L5" s="67">
        <v>387</v>
      </c>
      <c r="M5" s="67">
        <v>551</v>
      </c>
      <c r="N5" s="67">
        <v>513</v>
      </c>
      <c r="O5" s="185">
        <v>180</v>
      </c>
      <c r="P5" s="67">
        <v>200</v>
      </c>
      <c r="Q5" s="67">
        <v>222</v>
      </c>
      <c r="R5" s="67">
        <v>404</v>
      </c>
      <c r="S5" s="185">
        <v>95</v>
      </c>
      <c r="T5" s="67">
        <v>213</v>
      </c>
      <c r="U5" s="67">
        <v>249</v>
      </c>
      <c r="V5" s="67">
        <v>373</v>
      </c>
      <c r="W5" s="185">
        <v>78</v>
      </c>
      <c r="X5" s="67">
        <v>177</v>
      </c>
      <c r="Y5" s="67">
        <v>325</v>
      </c>
      <c r="Z5" s="67">
        <v>414</v>
      </c>
      <c r="AA5" s="185">
        <v>86</v>
      </c>
      <c r="AB5" s="67">
        <v>216</v>
      </c>
      <c r="AC5" s="67">
        <v>1281</v>
      </c>
      <c r="AD5" s="67">
        <v>1521</v>
      </c>
      <c r="AE5" s="185">
        <v>136</v>
      </c>
      <c r="AF5" s="67">
        <v>7081</v>
      </c>
      <c r="AG5" s="67">
        <v>7132</v>
      </c>
      <c r="AH5" s="67">
        <v>7214</v>
      </c>
      <c r="AI5" s="185">
        <v>76</v>
      </c>
      <c r="AJ5" s="67">
        <v>270</v>
      </c>
      <c r="AK5" s="67">
        <v>382</v>
      </c>
      <c r="AL5" s="67">
        <v>755</v>
      </c>
      <c r="AM5" s="185">
        <v>42</v>
      </c>
      <c r="AN5" s="67">
        <v>683</v>
      </c>
      <c r="AO5" s="67">
        <v>851</v>
      </c>
      <c r="AP5" s="262">
        <v>1054</v>
      </c>
      <c r="AQ5" s="185">
        <v>42</v>
      </c>
    </row>
    <row r="6" spans="2:43" s="2" customFormat="1" x14ac:dyDescent="0.25">
      <c r="C6" s="65"/>
      <c r="D6" s="67" t="s">
        <v>536</v>
      </c>
      <c r="E6" s="67" t="s">
        <v>534</v>
      </c>
      <c r="F6" s="67"/>
      <c r="G6" s="185"/>
      <c r="H6" s="67"/>
      <c r="I6" s="67"/>
      <c r="J6" s="67"/>
      <c r="K6" s="185"/>
      <c r="L6" s="67"/>
      <c r="M6" s="67"/>
      <c r="N6" s="67"/>
      <c r="O6" s="185"/>
      <c r="P6" s="67"/>
      <c r="Q6" s="67"/>
      <c r="R6" s="67"/>
      <c r="S6" s="185"/>
      <c r="T6" s="67"/>
      <c r="U6" s="67"/>
      <c r="V6" s="67"/>
      <c r="W6" s="185"/>
      <c r="X6" s="67"/>
      <c r="Y6" s="67"/>
      <c r="Z6" s="67"/>
      <c r="AA6" s="185"/>
      <c r="AB6" s="67"/>
      <c r="AC6" s="67"/>
      <c r="AD6" s="67"/>
      <c r="AE6" s="185"/>
      <c r="AF6" s="67"/>
      <c r="AG6" s="67"/>
      <c r="AH6" s="67"/>
      <c r="AI6" s="185"/>
      <c r="AJ6" s="67"/>
      <c r="AK6" s="67"/>
      <c r="AL6" s="67"/>
      <c r="AM6" s="185">
        <v>74</v>
      </c>
      <c r="AN6" s="67">
        <v>106</v>
      </c>
      <c r="AO6" s="67">
        <v>219</v>
      </c>
      <c r="AP6" s="262">
        <v>276</v>
      </c>
      <c r="AQ6" s="185">
        <v>68</v>
      </c>
    </row>
    <row r="7" spans="2:43" s="2" customFormat="1" x14ac:dyDescent="0.25">
      <c r="C7" s="65"/>
      <c r="D7" s="238" t="s">
        <v>524</v>
      </c>
      <c r="E7" s="238" t="s">
        <v>533</v>
      </c>
      <c r="F7" s="238"/>
      <c r="G7" s="244"/>
      <c r="H7" s="238"/>
      <c r="I7" s="238"/>
      <c r="J7" s="238"/>
      <c r="K7" s="244"/>
      <c r="L7" s="238"/>
      <c r="M7" s="238"/>
      <c r="N7" s="238"/>
      <c r="O7" s="244"/>
      <c r="P7" s="238"/>
      <c r="Q7" s="238"/>
      <c r="R7" s="238"/>
      <c r="S7" s="244"/>
      <c r="T7" s="238"/>
      <c r="U7" s="238"/>
      <c r="V7" s="238"/>
      <c r="W7" s="244"/>
      <c r="X7" s="238"/>
      <c r="Y7" s="238"/>
      <c r="Z7" s="238"/>
      <c r="AA7" s="244"/>
      <c r="AB7" s="238"/>
      <c r="AC7" s="238"/>
      <c r="AD7" s="238"/>
      <c r="AE7" s="244"/>
      <c r="AF7" s="238"/>
      <c r="AG7" s="238"/>
      <c r="AH7" s="238"/>
      <c r="AI7" s="244"/>
      <c r="AJ7" s="238"/>
      <c r="AK7" s="238"/>
      <c r="AL7" s="238"/>
      <c r="AM7" s="244">
        <v>103</v>
      </c>
      <c r="AN7" s="238">
        <v>104</v>
      </c>
      <c r="AO7" s="238">
        <v>104</v>
      </c>
      <c r="AP7" s="263">
        <v>114</v>
      </c>
      <c r="AQ7" s="244">
        <v>319</v>
      </c>
    </row>
    <row r="8" spans="2:43" s="2" customFormat="1" x14ac:dyDescent="0.25">
      <c r="C8" s="65"/>
      <c r="D8" s="67" t="s">
        <v>382</v>
      </c>
      <c r="E8" s="67" t="s">
        <v>421</v>
      </c>
      <c r="F8" s="67">
        <v>39</v>
      </c>
      <c r="G8" s="185">
        <v>7</v>
      </c>
      <c r="H8" s="67">
        <v>37</v>
      </c>
      <c r="I8" s="67">
        <v>44</v>
      </c>
      <c r="J8" s="67">
        <v>46</v>
      </c>
      <c r="K8" s="185">
        <v>4</v>
      </c>
      <c r="L8" s="67">
        <v>14</v>
      </c>
      <c r="M8" s="67">
        <v>87</v>
      </c>
      <c r="N8" s="67">
        <v>143</v>
      </c>
      <c r="O8" s="185">
        <v>126</v>
      </c>
      <c r="P8" s="67">
        <v>191</v>
      </c>
      <c r="Q8" s="67">
        <v>476</v>
      </c>
      <c r="R8" s="67">
        <v>716</v>
      </c>
      <c r="S8" s="185">
        <v>228</v>
      </c>
      <c r="T8" s="67">
        <v>255</v>
      </c>
      <c r="U8" s="67">
        <v>504</v>
      </c>
      <c r="V8" s="67">
        <v>537</v>
      </c>
      <c r="W8" s="185">
        <v>20</v>
      </c>
      <c r="X8" s="67">
        <v>47</v>
      </c>
      <c r="Y8" s="67">
        <v>263</v>
      </c>
      <c r="Z8" s="67">
        <v>341</v>
      </c>
      <c r="AA8" s="185">
        <v>100</v>
      </c>
      <c r="AB8" s="67">
        <v>184</v>
      </c>
      <c r="AC8" s="67">
        <v>326</v>
      </c>
      <c r="AD8" s="67">
        <v>424</v>
      </c>
      <c r="AE8" s="185">
        <v>119</v>
      </c>
      <c r="AF8" s="67">
        <v>348</v>
      </c>
      <c r="AG8" s="67">
        <v>460</v>
      </c>
      <c r="AH8" s="67">
        <v>558</v>
      </c>
      <c r="AI8" s="185">
        <v>127</v>
      </c>
      <c r="AJ8" s="67">
        <v>364</v>
      </c>
      <c r="AK8" s="67">
        <v>603</v>
      </c>
      <c r="AL8" s="67">
        <v>1628</v>
      </c>
      <c r="AM8" s="185">
        <v>340</v>
      </c>
      <c r="AN8" s="67">
        <v>651</v>
      </c>
      <c r="AO8" s="67">
        <v>997</v>
      </c>
      <c r="AP8" s="262">
        <v>1428</v>
      </c>
      <c r="AQ8" s="185">
        <v>489</v>
      </c>
    </row>
    <row r="9" spans="2:43" s="2" customFormat="1" x14ac:dyDescent="0.25">
      <c r="C9" s="65"/>
      <c r="D9" s="243" t="s">
        <v>384</v>
      </c>
      <c r="E9" s="243" t="s">
        <v>423</v>
      </c>
      <c r="F9" s="243">
        <v>2804</v>
      </c>
      <c r="G9" s="242">
        <v>991</v>
      </c>
      <c r="H9" s="243">
        <v>2353</v>
      </c>
      <c r="I9" s="243">
        <v>3080</v>
      </c>
      <c r="J9" s="243">
        <v>5913</v>
      </c>
      <c r="K9" s="242">
        <v>1566</v>
      </c>
      <c r="L9" s="243">
        <v>3256</v>
      </c>
      <c r="M9" s="243">
        <v>4784</v>
      </c>
      <c r="N9" s="243">
        <v>8568</v>
      </c>
      <c r="O9" s="242">
        <v>3193</v>
      </c>
      <c r="P9" s="243">
        <v>6373</v>
      </c>
      <c r="Q9" s="243">
        <v>10198</v>
      </c>
      <c r="R9" s="243">
        <v>15226</v>
      </c>
      <c r="S9" s="242">
        <v>2582</v>
      </c>
      <c r="T9" s="243">
        <v>6046</v>
      </c>
      <c r="U9" s="243">
        <v>8788</v>
      </c>
      <c r="V9" s="243">
        <v>16647</v>
      </c>
      <c r="W9" s="242">
        <v>7380</v>
      </c>
      <c r="X9" s="243">
        <v>10544</v>
      </c>
      <c r="Y9" s="243">
        <v>14114</v>
      </c>
      <c r="Z9" s="243">
        <v>17707</v>
      </c>
      <c r="AA9" s="242">
        <v>3732</v>
      </c>
      <c r="AB9" s="243">
        <v>5437</v>
      </c>
      <c r="AC9" s="243">
        <v>10023</v>
      </c>
      <c r="AD9" s="243">
        <v>14105</v>
      </c>
      <c r="AE9" s="242">
        <v>2254</v>
      </c>
      <c r="AF9" s="243">
        <v>12527</v>
      </c>
      <c r="AG9" s="243">
        <v>15500</v>
      </c>
      <c r="AH9" s="243">
        <v>18045</v>
      </c>
      <c r="AI9" s="242">
        <v>3913</v>
      </c>
      <c r="AJ9" s="243">
        <v>8938</v>
      </c>
      <c r="AK9" s="243">
        <v>14833</v>
      </c>
      <c r="AL9" s="243">
        <v>21818</v>
      </c>
      <c r="AM9" s="242">
        <v>9016</v>
      </c>
      <c r="AN9" s="243">
        <v>14975</v>
      </c>
      <c r="AO9" s="243">
        <v>21117</v>
      </c>
      <c r="AP9" s="264">
        <v>31129</v>
      </c>
      <c r="AQ9" s="242">
        <v>11024</v>
      </c>
    </row>
    <row r="10" spans="2:43" s="2" customFormat="1" ht="4.9000000000000004" customHeight="1" x14ac:dyDescent="0.25"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Q10" s="65"/>
    </row>
    <row r="11" spans="2:43" s="1" customFormat="1" x14ac:dyDescent="0.25">
      <c r="C11" s="236" t="s">
        <v>522</v>
      </c>
      <c r="D11" s="69" t="s">
        <v>381</v>
      </c>
      <c r="E11" s="69" t="s">
        <v>420</v>
      </c>
      <c r="F11" s="69">
        <v>578</v>
      </c>
      <c r="G11" s="193">
        <v>248</v>
      </c>
      <c r="H11" s="69">
        <v>1032</v>
      </c>
      <c r="I11" s="69">
        <v>1304</v>
      </c>
      <c r="J11" s="69">
        <v>1603</v>
      </c>
      <c r="K11" s="193">
        <v>377</v>
      </c>
      <c r="L11" s="69">
        <v>395</v>
      </c>
      <c r="M11" s="69">
        <v>388</v>
      </c>
      <c r="N11" s="69">
        <v>364</v>
      </c>
      <c r="O11" s="193">
        <v>143</v>
      </c>
      <c r="P11" s="69">
        <v>214</v>
      </c>
      <c r="Q11" s="69">
        <v>307</v>
      </c>
      <c r="R11" s="69">
        <v>267</v>
      </c>
      <c r="S11" s="193">
        <v>5</v>
      </c>
      <c r="T11" s="69">
        <v>17</v>
      </c>
      <c r="U11" s="69">
        <v>4</v>
      </c>
      <c r="V11" s="69">
        <v>12</v>
      </c>
      <c r="W11" s="193">
        <v>42</v>
      </c>
      <c r="X11" s="69">
        <v>33</v>
      </c>
      <c r="Y11" s="69">
        <v>34</v>
      </c>
      <c r="Z11" s="69">
        <v>177</v>
      </c>
      <c r="AA11" s="193">
        <v>0</v>
      </c>
      <c r="AB11" s="69">
        <v>24</v>
      </c>
      <c r="AC11" s="69">
        <v>178</v>
      </c>
      <c r="AD11" s="69">
        <v>728</v>
      </c>
      <c r="AE11" s="193">
        <v>175</v>
      </c>
      <c r="AF11" s="69">
        <v>443</v>
      </c>
      <c r="AG11" s="69">
        <v>938</v>
      </c>
      <c r="AH11" s="69">
        <v>1042</v>
      </c>
      <c r="AI11" s="193">
        <v>10</v>
      </c>
      <c r="AJ11" s="69">
        <v>362</v>
      </c>
      <c r="AK11" s="69">
        <v>2386</v>
      </c>
      <c r="AL11" s="241">
        <v>3418</v>
      </c>
    </row>
    <row r="12" spans="2:43" s="1" customFormat="1" ht="16.5" thickBot="1" x14ac:dyDescent="0.3">
      <c r="C12" s="240" t="s">
        <v>535</v>
      </c>
      <c r="D12" s="71" t="s">
        <v>383</v>
      </c>
      <c r="E12" s="71" t="s">
        <v>422</v>
      </c>
      <c r="F12" s="71">
        <v>114</v>
      </c>
      <c r="G12" s="194">
        <v>85</v>
      </c>
      <c r="H12" s="71">
        <v>160</v>
      </c>
      <c r="I12" s="71">
        <v>245</v>
      </c>
      <c r="J12" s="71">
        <v>332</v>
      </c>
      <c r="K12" s="194">
        <v>83</v>
      </c>
      <c r="L12" s="71">
        <v>152</v>
      </c>
      <c r="M12" s="71">
        <v>225</v>
      </c>
      <c r="N12" s="71">
        <v>310</v>
      </c>
      <c r="O12" s="194">
        <v>74</v>
      </c>
      <c r="P12" s="71">
        <v>139</v>
      </c>
      <c r="Q12" s="71">
        <v>215</v>
      </c>
      <c r="R12" s="71">
        <v>307</v>
      </c>
      <c r="S12" s="194">
        <v>70</v>
      </c>
      <c r="T12" s="71">
        <v>141</v>
      </c>
      <c r="U12" s="71">
        <v>206</v>
      </c>
      <c r="V12" s="71">
        <v>281</v>
      </c>
      <c r="W12" s="194">
        <v>56</v>
      </c>
      <c r="X12" s="71">
        <v>102</v>
      </c>
      <c r="Y12" s="71">
        <v>152</v>
      </c>
      <c r="Z12" s="71">
        <v>212</v>
      </c>
      <c r="AA12" s="194">
        <v>50</v>
      </c>
      <c r="AB12" s="71">
        <v>108</v>
      </c>
      <c r="AC12" s="71">
        <v>166</v>
      </c>
      <c r="AD12" s="71">
        <v>231</v>
      </c>
      <c r="AE12" s="194">
        <v>57</v>
      </c>
      <c r="AF12" s="71">
        <v>120</v>
      </c>
      <c r="AG12" s="71">
        <v>183</v>
      </c>
      <c r="AH12" s="71">
        <v>253</v>
      </c>
      <c r="AI12" s="194">
        <v>69</v>
      </c>
      <c r="AJ12" s="71">
        <v>132</v>
      </c>
      <c r="AK12" s="71">
        <v>198</v>
      </c>
      <c r="AL12" s="239">
        <v>276</v>
      </c>
    </row>
    <row r="13" spans="2:43" s="1" customFormat="1" x14ac:dyDescent="0.25"/>
    <row r="14" spans="2:43" s="1" customFormat="1" ht="16.5" thickBot="1" x14ac:dyDescent="0.3">
      <c r="C14" s="61"/>
      <c r="D14" s="61" t="s">
        <v>161</v>
      </c>
      <c r="E14" s="61" t="s">
        <v>162</v>
      </c>
      <c r="F14" s="62" t="s">
        <v>4</v>
      </c>
      <c r="G14" s="183" t="s">
        <v>5</v>
      </c>
      <c r="H14" s="62" t="s">
        <v>6</v>
      </c>
      <c r="I14" s="62" t="s">
        <v>7</v>
      </c>
      <c r="J14" s="62" t="s">
        <v>8</v>
      </c>
      <c r="K14" s="183" t="s">
        <v>9</v>
      </c>
      <c r="L14" s="62" t="s">
        <v>10</v>
      </c>
      <c r="M14" s="62" t="s">
        <v>11</v>
      </c>
      <c r="N14" s="62" t="s">
        <v>12</v>
      </c>
      <c r="O14" s="183" t="s">
        <v>13</v>
      </c>
      <c r="P14" s="62" t="s">
        <v>14</v>
      </c>
      <c r="Q14" s="62" t="s">
        <v>15</v>
      </c>
      <c r="R14" s="62" t="s">
        <v>16</v>
      </c>
      <c r="S14" s="183" t="s">
        <v>17</v>
      </c>
      <c r="T14" s="62" t="s">
        <v>18</v>
      </c>
      <c r="U14" s="62" t="s">
        <v>19</v>
      </c>
      <c r="V14" s="62" t="s">
        <v>20</v>
      </c>
      <c r="W14" s="183" t="s">
        <v>21</v>
      </c>
      <c r="X14" s="62" t="s">
        <v>22</v>
      </c>
      <c r="Y14" s="62" t="s">
        <v>23</v>
      </c>
      <c r="Z14" s="62" t="s">
        <v>24</v>
      </c>
      <c r="AA14" s="183" t="s">
        <v>25</v>
      </c>
      <c r="AB14" s="62" t="s">
        <v>26</v>
      </c>
      <c r="AC14" s="62" t="s">
        <v>27</v>
      </c>
      <c r="AD14" s="62" t="s">
        <v>28</v>
      </c>
      <c r="AE14" s="183" t="s">
        <v>29</v>
      </c>
      <c r="AF14" s="62" t="s">
        <v>406</v>
      </c>
      <c r="AG14" s="62" t="s">
        <v>408</v>
      </c>
      <c r="AH14" s="62" t="s">
        <v>448</v>
      </c>
      <c r="AI14" s="183" t="s">
        <v>465</v>
      </c>
      <c r="AJ14" s="62" t="s">
        <v>467</v>
      </c>
      <c r="AK14" s="62" t="s">
        <v>469</v>
      </c>
      <c r="AL14" s="62" t="s">
        <v>484</v>
      </c>
      <c r="AM14" s="183" t="s">
        <v>527</v>
      </c>
      <c r="AN14" s="62" t="s">
        <v>566</v>
      </c>
      <c r="AO14" s="62" t="s">
        <v>571</v>
      </c>
      <c r="AP14" s="260" t="s">
        <v>573</v>
      </c>
      <c r="AQ14" s="183" t="s">
        <v>581</v>
      </c>
    </row>
    <row r="15" spans="2:43" s="1" customFormat="1" x14ac:dyDescent="0.25">
      <c r="C15" s="63" t="s">
        <v>385</v>
      </c>
      <c r="D15" s="74" t="s">
        <v>400</v>
      </c>
      <c r="E15" s="111" t="s">
        <v>443</v>
      </c>
      <c r="F15" s="111">
        <v>0.83915834522111266</v>
      </c>
      <c r="G15" s="188"/>
      <c r="H15" s="111"/>
      <c r="I15" s="111"/>
      <c r="J15" s="111">
        <v>0.85929308303737528</v>
      </c>
      <c r="K15" s="188"/>
      <c r="L15" s="111"/>
      <c r="M15" s="111"/>
      <c r="N15" s="111">
        <v>0.88702147525676933</v>
      </c>
      <c r="O15" s="188"/>
      <c r="P15" s="111"/>
      <c r="Q15" s="111"/>
      <c r="R15" s="111">
        <v>0.90621305661368712</v>
      </c>
      <c r="S15" s="188"/>
      <c r="T15" s="111"/>
      <c r="U15" s="111"/>
      <c r="V15" s="111">
        <v>0.92833543581426081</v>
      </c>
      <c r="W15" s="188"/>
      <c r="X15" s="111"/>
      <c r="Y15" s="111"/>
      <c r="Z15" s="111">
        <v>0.94527587959564019</v>
      </c>
      <c r="AA15" s="188"/>
      <c r="AB15" s="111"/>
      <c r="AC15" s="111"/>
      <c r="AD15" s="111">
        <v>0.84558667139312305</v>
      </c>
      <c r="AE15" s="188"/>
      <c r="AF15" s="111"/>
      <c r="AG15" s="111"/>
      <c r="AH15" s="111">
        <v>0.5551676364643946</v>
      </c>
      <c r="AI15" s="188"/>
      <c r="AJ15" s="111"/>
      <c r="AK15" s="111"/>
      <c r="AL15" s="111">
        <v>0.88</v>
      </c>
      <c r="AM15" s="188"/>
      <c r="AN15" s="111"/>
      <c r="AO15" s="111"/>
      <c r="AP15" s="265">
        <v>0.90767451572488678</v>
      </c>
      <c r="AQ15" s="188"/>
    </row>
    <row r="16" spans="2:43" s="1" customFormat="1" x14ac:dyDescent="0.25">
      <c r="C16" s="65" t="s">
        <v>401</v>
      </c>
      <c r="D16" s="67" t="s">
        <v>402</v>
      </c>
      <c r="E16" s="112" t="s">
        <v>419</v>
      </c>
      <c r="F16" s="112">
        <v>0.10627674750356633</v>
      </c>
      <c r="G16" s="189"/>
      <c r="H16" s="112"/>
      <c r="I16" s="112"/>
      <c r="J16" s="112">
        <v>7.6441738542195159E-2</v>
      </c>
      <c r="K16" s="189"/>
      <c r="L16" s="112"/>
      <c r="M16" s="112"/>
      <c r="N16" s="112">
        <v>5.9873949579831935E-2</v>
      </c>
      <c r="O16" s="189"/>
      <c r="P16" s="112"/>
      <c r="Q16" s="112"/>
      <c r="R16" s="112">
        <v>2.6533561014054907E-2</v>
      </c>
      <c r="S16" s="189"/>
      <c r="T16" s="112"/>
      <c r="U16" s="112"/>
      <c r="V16" s="112">
        <v>2.2406439598726496E-2</v>
      </c>
      <c r="W16" s="189"/>
      <c r="X16" s="112"/>
      <c r="Y16" s="112"/>
      <c r="Z16" s="112">
        <v>2.3380583949850341E-2</v>
      </c>
      <c r="AA16" s="189"/>
      <c r="AB16" s="112"/>
      <c r="AC16" s="112"/>
      <c r="AD16" s="112">
        <v>0.10783410138248847</v>
      </c>
      <c r="AE16" s="189"/>
      <c r="AF16" s="112"/>
      <c r="AG16" s="112"/>
      <c r="AH16" s="112">
        <v>0.39977833194790802</v>
      </c>
      <c r="AI16" s="189"/>
      <c r="AJ16" s="112"/>
      <c r="AK16" s="112"/>
      <c r="AL16" s="112">
        <v>0.03</v>
      </c>
      <c r="AM16" s="189"/>
      <c r="AN16" s="112"/>
      <c r="AO16" s="112"/>
      <c r="AP16" s="266">
        <v>3.3859102444665744E-2</v>
      </c>
      <c r="AQ16" s="189"/>
    </row>
    <row r="17" spans="3:43" s="1" customFormat="1" x14ac:dyDescent="0.25">
      <c r="C17" s="65"/>
      <c r="D17" s="67" t="s">
        <v>526</v>
      </c>
      <c r="E17" s="112" t="s">
        <v>534</v>
      </c>
      <c r="F17" s="112"/>
      <c r="G17" s="189"/>
      <c r="H17" s="112"/>
      <c r="I17" s="112"/>
      <c r="J17" s="112"/>
      <c r="K17" s="189"/>
      <c r="L17" s="112"/>
      <c r="M17" s="112"/>
      <c r="N17" s="112"/>
      <c r="O17" s="189"/>
      <c r="P17" s="112"/>
      <c r="Q17" s="112"/>
      <c r="R17" s="112"/>
      <c r="S17" s="189"/>
      <c r="T17" s="112"/>
      <c r="U17" s="112"/>
      <c r="V17" s="112"/>
      <c r="W17" s="189"/>
      <c r="X17" s="112"/>
      <c r="Y17" s="112"/>
      <c r="Z17" s="112"/>
      <c r="AA17" s="189"/>
      <c r="AB17" s="112"/>
      <c r="AC17" s="112"/>
      <c r="AD17" s="112"/>
      <c r="AE17" s="189"/>
      <c r="AF17" s="112"/>
      <c r="AG17" s="112"/>
      <c r="AH17" s="112"/>
      <c r="AI17" s="189"/>
      <c r="AJ17" s="112"/>
      <c r="AK17" s="112"/>
      <c r="AL17" s="112"/>
      <c r="AM17" s="189"/>
      <c r="AN17" s="112"/>
      <c r="AO17" s="112"/>
      <c r="AP17" s="266">
        <v>8.8663304314304994E-3</v>
      </c>
      <c r="AQ17" s="189"/>
    </row>
    <row r="18" spans="3:43" s="1" customFormat="1" x14ac:dyDescent="0.25">
      <c r="C18" s="65"/>
      <c r="D18" s="238" t="s">
        <v>524</v>
      </c>
      <c r="E18" s="238" t="s">
        <v>533</v>
      </c>
      <c r="F18" s="112"/>
      <c r="G18" s="189"/>
      <c r="H18" s="112"/>
      <c r="I18" s="112"/>
      <c r="J18" s="112"/>
      <c r="K18" s="189"/>
      <c r="L18" s="112"/>
      <c r="M18" s="112"/>
      <c r="N18" s="112"/>
      <c r="O18" s="189"/>
      <c r="P18" s="112"/>
      <c r="Q18" s="112"/>
      <c r="R18" s="112"/>
      <c r="S18" s="189"/>
      <c r="T18" s="112"/>
      <c r="U18" s="112"/>
      <c r="V18" s="112"/>
      <c r="W18" s="189"/>
      <c r="X18" s="112"/>
      <c r="Y18" s="112"/>
      <c r="Z18" s="112"/>
      <c r="AA18" s="189"/>
      <c r="AB18" s="112"/>
      <c r="AC18" s="112"/>
      <c r="AD18" s="112"/>
      <c r="AE18" s="189"/>
      <c r="AF18" s="112"/>
      <c r="AG18" s="112"/>
      <c r="AH18" s="112"/>
      <c r="AI18" s="189"/>
      <c r="AJ18" s="112"/>
      <c r="AK18" s="112"/>
      <c r="AL18" s="112"/>
      <c r="AM18" s="189"/>
      <c r="AN18" s="112"/>
      <c r="AO18" s="112"/>
      <c r="AP18" s="266">
        <v>3.6621799608082496E-3</v>
      </c>
      <c r="AQ18" s="189"/>
    </row>
    <row r="19" spans="3:43" s="1" customFormat="1" x14ac:dyDescent="0.25">
      <c r="C19" s="65"/>
      <c r="D19" s="67" t="s">
        <v>403</v>
      </c>
      <c r="E19" s="112" t="s">
        <v>532</v>
      </c>
      <c r="F19" s="112">
        <v>5.456490727532097E-2</v>
      </c>
      <c r="G19" s="189"/>
      <c r="H19" s="112"/>
      <c r="I19" s="112"/>
      <c r="J19" s="112">
        <v>6.3926940639269403E-2</v>
      </c>
      <c r="K19" s="189"/>
      <c r="L19" s="112"/>
      <c r="M19" s="112"/>
      <c r="N19" s="112">
        <v>5.287114845938376E-2</v>
      </c>
      <c r="O19" s="189"/>
      <c r="P19" s="112"/>
      <c r="Q19" s="112"/>
      <c r="R19" s="112">
        <v>6.7187705241035067E-2</v>
      </c>
      <c r="S19" s="189"/>
      <c r="T19" s="112"/>
      <c r="U19" s="112"/>
      <c r="V19" s="112">
        <v>4.9137982819727276E-2</v>
      </c>
      <c r="W19" s="189"/>
      <c r="X19" s="112"/>
      <c r="Y19" s="112"/>
      <c r="Z19" s="112">
        <v>3.1230586773592365E-2</v>
      </c>
      <c r="AA19" s="189"/>
      <c r="AB19" s="112"/>
      <c r="AC19" s="112"/>
      <c r="AD19" s="112">
        <v>4.6437433534207727E-2</v>
      </c>
      <c r="AE19" s="189"/>
      <c r="AF19" s="112"/>
      <c r="AG19" s="112"/>
      <c r="AH19" s="112">
        <v>4.4943197561651424E-2</v>
      </c>
      <c r="AI19" s="189"/>
      <c r="AJ19" s="112"/>
      <c r="AK19" s="112"/>
      <c r="AL19" s="112">
        <v>0.08</v>
      </c>
      <c r="AM19" s="189"/>
      <c r="AN19" s="112"/>
      <c r="AO19" s="112"/>
      <c r="AP19" s="266">
        <v>4.5873622666966492E-2</v>
      </c>
      <c r="AQ19" s="189"/>
    </row>
    <row r="20" spans="3:43" s="1" customFormat="1" ht="16.5" thickBot="1" x14ac:dyDescent="0.3">
      <c r="C20" s="70"/>
      <c r="D20" s="70" t="s">
        <v>404</v>
      </c>
      <c r="E20" s="113" t="s">
        <v>423</v>
      </c>
      <c r="F20" s="113">
        <v>1</v>
      </c>
      <c r="G20" s="190"/>
      <c r="H20" s="113"/>
      <c r="I20" s="113"/>
      <c r="J20" s="113">
        <v>1</v>
      </c>
      <c r="K20" s="190"/>
      <c r="L20" s="113"/>
      <c r="M20" s="113"/>
      <c r="N20" s="113">
        <v>1</v>
      </c>
      <c r="O20" s="190"/>
      <c r="P20" s="113"/>
      <c r="Q20" s="113"/>
      <c r="R20" s="113">
        <v>1</v>
      </c>
      <c r="S20" s="190"/>
      <c r="T20" s="113"/>
      <c r="U20" s="113"/>
      <c r="V20" s="113">
        <v>1</v>
      </c>
      <c r="W20" s="190"/>
      <c r="X20" s="113"/>
      <c r="Y20" s="113"/>
      <c r="Z20" s="113">
        <v>1</v>
      </c>
      <c r="AA20" s="190"/>
      <c r="AB20" s="113"/>
      <c r="AC20" s="113"/>
      <c r="AD20" s="113">
        <v>1</v>
      </c>
      <c r="AE20" s="190"/>
      <c r="AF20" s="113"/>
      <c r="AG20" s="113"/>
      <c r="AH20" s="113">
        <v>1</v>
      </c>
      <c r="AI20" s="190"/>
      <c r="AJ20" s="113"/>
      <c r="AK20" s="113"/>
      <c r="AL20" s="113">
        <v>1</v>
      </c>
      <c r="AM20" s="190"/>
      <c r="AN20" s="113"/>
      <c r="AO20" s="113"/>
      <c r="AP20" s="267">
        <v>1</v>
      </c>
      <c r="AQ20" s="190"/>
    </row>
    <row r="21" spans="3:43" s="1" customFormat="1" x14ac:dyDescent="0.25">
      <c r="C21" s="1" t="s">
        <v>531</v>
      </c>
    </row>
    <row r="22" spans="3:43" s="1" customFormat="1" x14ac:dyDescent="0.25">
      <c r="C22" s="1" t="s">
        <v>530</v>
      </c>
    </row>
    <row r="23" spans="3:43" s="1" customFormat="1" x14ac:dyDescent="0.25">
      <c r="C23" s="1" t="s">
        <v>538</v>
      </c>
    </row>
    <row r="24" spans="3:43" s="1" customFormat="1" x14ac:dyDescent="0.25">
      <c r="C24" s="1" t="s">
        <v>539</v>
      </c>
    </row>
    <row r="25" spans="3:43" s="1" customFormat="1" x14ac:dyDescent="0.25">
      <c r="C25" s="1" t="s">
        <v>529</v>
      </c>
    </row>
    <row r="26" spans="3:43" s="1" customFormat="1" ht="6" customHeight="1" x14ac:dyDescent="0.25"/>
    <row r="27" spans="3:43" s="1" customFormat="1" x14ac:dyDescent="0.25">
      <c r="C27" s="237" t="s">
        <v>528</v>
      </c>
    </row>
    <row r="28" spans="3:43" s="1" customFormat="1" x14ac:dyDescent="0.25">
      <c r="C28" s="237" t="s">
        <v>540</v>
      </c>
    </row>
    <row r="29" spans="3:43" s="1" customFormat="1" x14ac:dyDescent="0.25">
      <c r="C29" s="237" t="s">
        <v>541</v>
      </c>
    </row>
    <row r="30" spans="3:43" s="1" customFormat="1" x14ac:dyDescent="0.25">
      <c r="C30" s="237" t="s">
        <v>542</v>
      </c>
    </row>
    <row r="31" spans="3:43" s="1" customFormat="1" x14ac:dyDescent="0.25">
      <c r="C31" s="237" t="s">
        <v>543</v>
      </c>
    </row>
    <row r="32" spans="3:43" s="1" customFormat="1" x14ac:dyDescent="0.25">
      <c r="C32" s="237" t="s">
        <v>544</v>
      </c>
    </row>
    <row r="33" spans="3:43" s="1" customFormat="1" x14ac:dyDescent="0.25">
      <c r="C33" s="237" t="s">
        <v>545</v>
      </c>
    </row>
    <row r="34" spans="3:43" s="1" customFormat="1" x14ac:dyDescent="0.25"/>
    <row r="35" spans="3:43" s="1" customFormat="1" ht="18.75" thickBot="1" x14ac:dyDescent="0.3">
      <c r="C35" s="81" t="s">
        <v>567</v>
      </c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</row>
    <row r="36" spans="3:43" s="1" customFormat="1" x14ac:dyDescent="0.25">
      <c r="C36" s="1" t="s">
        <v>441</v>
      </c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Q36" s="75"/>
    </row>
    <row r="37" spans="3:43" s="1" customFormat="1" ht="16.5" thickBot="1" x14ac:dyDescent="0.3">
      <c r="C37" s="61"/>
      <c r="D37" s="61" t="s">
        <v>161</v>
      </c>
      <c r="E37" s="61" t="s">
        <v>162</v>
      </c>
      <c r="F37" s="62" t="s">
        <v>4</v>
      </c>
      <c r="G37" s="183" t="s">
        <v>5</v>
      </c>
      <c r="H37" s="62" t="s">
        <v>6</v>
      </c>
      <c r="I37" s="62" t="s">
        <v>7</v>
      </c>
      <c r="J37" s="62" t="s">
        <v>8</v>
      </c>
      <c r="K37" s="183" t="s">
        <v>9</v>
      </c>
      <c r="L37" s="62" t="s">
        <v>10</v>
      </c>
      <c r="M37" s="62" t="s">
        <v>11</v>
      </c>
      <c r="N37" s="62" t="s">
        <v>12</v>
      </c>
      <c r="O37" s="183" t="s">
        <v>13</v>
      </c>
      <c r="P37" s="62" t="s">
        <v>14</v>
      </c>
      <c r="Q37" s="62" t="s">
        <v>15</v>
      </c>
      <c r="R37" s="62" t="s">
        <v>16</v>
      </c>
      <c r="S37" s="183" t="s">
        <v>17</v>
      </c>
      <c r="T37" s="62" t="s">
        <v>18</v>
      </c>
      <c r="U37" s="62" t="s">
        <v>19</v>
      </c>
      <c r="V37" s="62" t="s">
        <v>20</v>
      </c>
      <c r="W37" s="183" t="s">
        <v>21</v>
      </c>
      <c r="X37" s="62" t="s">
        <v>22</v>
      </c>
      <c r="Y37" s="62" t="s">
        <v>23</v>
      </c>
      <c r="Z37" s="62" t="s">
        <v>24</v>
      </c>
      <c r="AA37" s="183" t="s">
        <v>25</v>
      </c>
      <c r="AB37" s="62" t="s">
        <v>26</v>
      </c>
      <c r="AC37" s="62" t="s">
        <v>27</v>
      </c>
      <c r="AD37" s="62" t="s">
        <v>28</v>
      </c>
      <c r="AE37" s="183" t="s">
        <v>29</v>
      </c>
      <c r="AF37" s="62" t="s">
        <v>406</v>
      </c>
      <c r="AG37" s="62" t="s">
        <v>408</v>
      </c>
      <c r="AH37" s="62" t="s">
        <v>448</v>
      </c>
      <c r="AI37" s="183" t="s">
        <v>465</v>
      </c>
      <c r="AJ37" s="62" t="s">
        <v>467</v>
      </c>
      <c r="AK37" s="62" t="s">
        <v>469</v>
      </c>
      <c r="AL37" s="62" t="s">
        <v>484</v>
      </c>
      <c r="AM37" s="183" t="s">
        <v>527</v>
      </c>
      <c r="AN37" s="62" t="s">
        <v>566</v>
      </c>
      <c r="AO37" s="62" t="s">
        <v>571</v>
      </c>
      <c r="AP37" s="260" t="s">
        <v>573</v>
      </c>
      <c r="AQ37" s="183" t="s">
        <v>582</v>
      </c>
    </row>
    <row r="38" spans="3:43" s="2" customFormat="1" x14ac:dyDescent="0.25">
      <c r="C38" s="63" t="s">
        <v>398</v>
      </c>
      <c r="D38" s="74" t="s">
        <v>379</v>
      </c>
      <c r="E38" s="74" t="s">
        <v>418</v>
      </c>
      <c r="F38" s="74"/>
      <c r="G38" s="184">
        <v>636</v>
      </c>
      <c r="H38" s="74">
        <v>1243</v>
      </c>
      <c r="I38" s="74">
        <v>621</v>
      </c>
      <c r="J38" s="74">
        <v>2581</v>
      </c>
      <c r="K38" s="184">
        <v>1303</v>
      </c>
      <c r="L38" s="74">
        <v>1398</v>
      </c>
      <c r="M38" s="74">
        <v>1218</v>
      </c>
      <c r="N38" s="74">
        <v>3681</v>
      </c>
      <c r="O38" s="184">
        <v>2810</v>
      </c>
      <c r="P38" s="74">
        <v>3031</v>
      </c>
      <c r="Q38" s="74">
        <v>3442</v>
      </c>
      <c r="R38" s="74">
        <v>4515</v>
      </c>
      <c r="S38" s="184">
        <v>2186</v>
      </c>
      <c r="T38" s="74">
        <v>3249</v>
      </c>
      <c r="U38" s="74">
        <v>2391</v>
      </c>
      <c r="V38" s="74">
        <v>7628</v>
      </c>
      <c r="W38" s="184">
        <v>7224</v>
      </c>
      <c r="X38" s="74">
        <v>2993</v>
      </c>
      <c r="Y38" s="74">
        <v>3155</v>
      </c>
      <c r="Z38" s="74">
        <v>3366</v>
      </c>
      <c r="AA38" s="184">
        <v>3494</v>
      </c>
      <c r="AB38" s="74">
        <v>1433</v>
      </c>
      <c r="AC38" s="74">
        <v>3321</v>
      </c>
      <c r="AD38" s="74">
        <v>3679</v>
      </c>
      <c r="AE38" s="184">
        <v>1939</v>
      </c>
      <c r="AF38" s="74">
        <v>3038</v>
      </c>
      <c r="AG38" s="74">
        <v>2746</v>
      </c>
      <c r="AH38" s="74">
        <v>2295</v>
      </c>
      <c r="AI38" s="184">
        <v>3638</v>
      </c>
      <c r="AJ38" s="74">
        <v>4531</v>
      </c>
      <c r="AK38" s="74">
        <v>5480</v>
      </c>
      <c r="AL38" s="74">
        <v>5508</v>
      </c>
      <c r="AM38" s="184">
        <v>8455</v>
      </c>
      <c r="AN38" s="74">
        <v>4974</v>
      </c>
      <c r="AO38" s="74">
        <v>5515</v>
      </c>
      <c r="AP38" s="261">
        <v>9311</v>
      </c>
      <c r="AQ38" s="184">
        <v>10104</v>
      </c>
    </row>
    <row r="39" spans="3:43" s="2" customFormat="1" x14ac:dyDescent="0.25">
      <c r="C39" s="65" t="s">
        <v>397</v>
      </c>
      <c r="D39" s="67" t="s">
        <v>380</v>
      </c>
      <c r="E39" s="67" t="s">
        <v>419</v>
      </c>
      <c r="F39" s="67"/>
      <c r="G39" s="185">
        <v>263</v>
      </c>
      <c r="H39" s="67">
        <v>13</v>
      </c>
      <c r="I39" s="67">
        <v>13</v>
      </c>
      <c r="J39" s="67">
        <v>163</v>
      </c>
      <c r="K39" s="185">
        <v>173</v>
      </c>
      <c r="L39" s="67">
        <v>214</v>
      </c>
      <c r="M39" s="67">
        <v>164</v>
      </c>
      <c r="N39" s="67">
        <v>-38</v>
      </c>
      <c r="O39" s="185">
        <v>180</v>
      </c>
      <c r="P39" s="67">
        <v>20</v>
      </c>
      <c r="Q39" s="67">
        <v>22</v>
      </c>
      <c r="R39" s="67">
        <v>182</v>
      </c>
      <c r="S39" s="185">
        <v>95</v>
      </c>
      <c r="T39" s="67">
        <v>118</v>
      </c>
      <c r="U39" s="67">
        <v>36</v>
      </c>
      <c r="V39" s="67">
        <v>124</v>
      </c>
      <c r="W39" s="185">
        <v>78</v>
      </c>
      <c r="X39" s="67">
        <v>99</v>
      </c>
      <c r="Y39" s="67">
        <v>148</v>
      </c>
      <c r="Z39" s="67">
        <v>89</v>
      </c>
      <c r="AA39" s="185">
        <v>86</v>
      </c>
      <c r="AB39" s="67">
        <v>130</v>
      </c>
      <c r="AC39" s="67">
        <v>1065</v>
      </c>
      <c r="AD39" s="67">
        <v>240</v>
      </c>
      <c r="AE39" s="185">
        <v>136</v>
      </c>
      <c r="AF39" s="67">
        <v>6945</v>
      </c>
      <c r="AG39" s="67">
        <v>51</v>
      </c>
      <c r="AH39" s="67">
        <v>82</v>
      </c>
      <c r="AI39" s="185">
        <v>76</v>
      </c>
      <c r="AJ39" s="67">
        <v>194</v>
      </c>
      <c r="AK39" s="67">
        <f>AK5-AI5</f>
        <v>306</v>
      </c>
      <c r="AL39" s="67">
        <f>AL5-AJ5</f>
        <v>485</v>
      </c>
      <c r="AM39" s="185">
        <v>42</v>
      </c>
      <c r="AN39" s="67">
        <v>641</v>
      </c>
      <c r="AO39" s="67">
        <v>168</v>
      </c>
      <c r="AP39" s="262">
        <v>203</v>
      </c>
      <c r="AQ39" s="185">
        <v>42</v>
      </c>
    </row>
    <row r="40" spans="3:43" s="2" customFormat="1" x14ac:dyDescent="0.25">
      <c r="C40" s="65"/>
      <c r="D40" s="67" t="s">
        <v>526</v>
      </c>
      <c r="E40" s="67" t="s">
        <v>525</v>
      </c>
      <c r="F40" s="67"/>
      <c r="G40" s="185"/>
      <c r="H40" s="67"/>
      <c r="I40" s="67"/>
      <c r="J40" s="67"/>
      <c r="K40" s="185"/>
      <c r="L40" s="67"/>
      <c r="M40" s="67"/>
      <c r="N40" s="67"/>
      <c r="O40" s="185"/>
      <c r="P40" s="67"/>
      <c r="Q40" s="67"/>
      <c r="R40" s="67"/>
      <c r="S40" s="185"/>
      <c r="T40" s="67"/>
      <c r="U40" s="67"/>
      <c r="V40" s="67"/>
      <c r="W40" s="185"/>
      <c r="X40" s="67"/>
      <c r="Y40" s="67"/>
      <c r="Z40" s="67"/>
      <c r="AA40" s="185"/>
      <c r="AB40" s="67"/>
      <c r="AC40" s="67"/>
      <c r="AD40" s="67"/>
      <c r="AE40" s="185"/>
      <c r="AF40" s="67"/>
      <c r="AG40" s="67"/>
      <c r="AH40" s="67"/>
      <c r="AI40" s="185"/>
      <c r="AJ40" s="67"/>
      <c r="AK40" s="67"/>
      <c r="AL40" s="67"/>
      <c r="AM40" s="185">
        <v>74</v>
      </c>
      <c r="AN40" s="67">
        <v>32</v>
      </c>
      <c r="AO40" s="67">
        <v>113</v>
      </c>
      <c r="AP40" s="262">
        <v>57</v>
      </c>
      <c r="AQ40" s="185">
        <v>68</v>
      </c>
    </row>
    <row r="41" spans="3:43" s="2" customFormat="1" x14ac:dyDescent="0.25">
      <c r="C41" s="65"/>
      <c r="D41" s="67" t="s">
        <v>524</v>
      </c>
      <c r="E41" s="67" t="s">
        <v>523</v>
      </c>
      <c r="F41" s="67"/>
      <c r="G41" s="185"/>
      <c r="H41" s="67"/>
      <c r="I41" s="67"/>
      <c r="J41" s="67"/>
      <c r="K41" s="185"/>
      <c r="L41" s="67"/>
      <c r="M41" s="67"/>
      <c r="N41" s="67"/>
      <c r="O41" s="185"/>
      <c r="P41" s="67"/>
      <c r="Q41" s="67"/>
      <c r="R41" s="67"/>
      <c r="S41" s="185"/>
      <c r="T41" s="67"/>
      <c r="U41" s="67"/>
      <c r="V41" s="67"/>
      <c r="W41" s="185"/>
      <c r="X41" s="67"/>
      <c r="Y41" s="67"/>
      <c r="Z41" s="67"/>
      <c r="AA41" s="185"/>
      <c r="AB41" s="67"/>
      <c r="AC41" s="67"/>
      <c r="AD41" s="67"/>
      <c r="AE41" s="185"/>
      <c r="AF41" s="67"/>
      <c r="AG41" s="67"/>
      <c r="AH41" s="67"/>
      <c r="AI41" s="185"/>
      <c r="AJ41" s="67"/>
      <c r="AK41" s="67"/>
      <c r="AL41" s="67"/>
      <c r="AM41" s="185">
        <v>103</v>
      </c>
      <c r="AN41" s="67">
        <v>1</v>
      </c>
      <c r="AO41" s="67">
        <v>0</v>
      </c>
      <c r="AP41" s="262">
        <v>10</v>
      </c>
      <c r="AQ41" s="185">
        <v>319</v>
      </c>
    </row>
    <row r="42" spans="3:43" s="2" customFormat="1" x14ac:dyDescent="0.25">
      <c r="C42" s="65"/>
      <c r="D42" s="67" t="s">
        <v>382</v>
      </c>
      <c r="E42" s="67" t="s">
        <v>421</v>
      </c>
      <c r="F42" s="67"/>
      <c r="G42" s="185">
        <v>92</v>
      </c>
      <c r="H42" s="67">
        <v>105</v>
      </c>
      <c r="I42" s="67">
        <v>92</v>
      </c>
      <c r="J42" s="67">
        <v>89</v>
      </c>
      <c r="K42" s="185">
        <v>87</v>
      </c>
      <c r="L42" s="67">
        <v>79</v>
      </c>
      <c r="M42" s="67">
        <v>146</v>
      </c>
      <c r="N42" s="67">
        <v>141</v>
      </c>
      <c r="O42" s="185">
        <v>200</v>
      </c>
      <c r="P42" s="67">
        <v>130</v>
      </c>
      <c r="Q42" s="67">
        <v>361</v>
      </c>
      <c r="R42" s="67">
        <v>332</v>
      </c>
      <c r="S42" s="185">
        <v>298</v>
      </c>
      <c r="T42" s="67">
        <v>98</v>
      </c>
      <c r="U42" s="67">
        <v>314</v>
      </c>
      <c r="V42" s="67">
        <v>108</v>
      </c>
      <c r="W42" s="185">
        <v>76</v>
      </c>
      <c r="X42" s="67">
        <v>73</v>
      </c>
      <c r="Y42" s="67">
        <v>266</v>
      </c>
      <c r="Z42" s="67">
        <v>138</v>
      </c>
      <c r="AA42" s="185">
        <v>150</v>
      </c>
      <c r="AB42" s="67">
        <v>142</v>
      </c>
      <c r="AC42" s="67">
        <v>200</v>
      </c>
      <c r="AD42" s="67">
        <v>163</v>
      </c>
      <c r="AE42" s="185">
        <v>176</v>
      </c>
      <c r="AF42" s="67">
        <v>292</v>
      </c>
      <c r="AG42" s="67">
        <v>175</v>
      </c>
      <c r="AH42" s="67">
        <v>168</v>
      </c>
      <c r="AI42" s="185">
        <v>196</v>
      </c>
      <c r="AJ42" s="67">
        <v>300</v>
      </c>
      <c r="AK42" s="67">
        <f>(AK8-AI8)+66</f>
        <v>542</v>
      </c>
      <c r="AL42" s="67">
        <f>(AL8-AJ8)+78</f>
        <v>1342</v>
      </c>
      <c r="AM42" s="185">
        <v>340</v>
      </c>
      <c r="AN42" s="67">
        <v>311</v>
      </c>
      <c r="AO42" s="67">
        <v>346</v>
      </c>
      <c r="AP42" s="262">
        <v>431</v>
      </c>
      <c r="AQ42" s="185">
        <v>489</v>
      </c>
    </row>
    <row r="43" spans="3:43" s="2" customFormat="1" x14ac:dyDescent="0.25">
      <c r="C43" s="65"/>
      <c r="D43" s="68" t="s">
        <v>384</v>
      </c>
      <c r="E43" s="68" t="s">
        <v>423</v>
      </c>
      <c r="F43" s="68"/>
      <c r="G43" s="186">
        <v>991</v>
      </c>
      <c r="H43" s="68">
        <v>1362</v>
      </c>
      <c r="I43" s="68">
        <v>727</v>
      </c>
      <c r="J43" s="68">
        <v>2833</v>
      </c>
      <c r="K43" s="186">
        <v>1566</v>
      </c>
      <c r="L43" s="68">
        <v>1690</v>
      </c>
      <c r="M43" s="68">
        <v>1528</v>
      </c>
      <c r="N43" s="68">
        <v>3784</v>
      </c>
      <c r="O43" s="186">
        <v>3193</v>
      </c>
      <c r="P43" s="68">
        <v>3180</v>
      </c>
      <c r="Q43" s="68">
        <v>3825</v>
      </c>
      <c r="R43" s="68">
        <v>5028</v>
      </c>
      <c r="S43" s="186">
        <v>2582</v>
      </c>
      <c r="T43" s="68">
        <v>3464</v>
      </c>
      <c r="U43" s="68">
        <v>2742</v>
      </c>
      <c r="V43" s="68">
        <v>7859</v>
      </c>
      <c r="W43" s="186">
        <v>7380</v>
      </c>
      <c r="X43" s="68">
        <v>3164</v>
      </c>
      <c r="Y43" s="68">
        <v>3570</v>
      </c>
      <c r="Z43" s="68">
        <v>3593</v>
      </c>
      <c r="AA43" s="186">
        <v>3732</v>
      </c>
      <c r="AB43" s="68">
        <v>1705</v>
      </c>
      <c r="AC43" s="68">
        <v>4586</v>
      </c>
      <c r="AD43" s="68">
        <v>4082</v>
      </c>
      <c r="AE43" s="186">
        <v>2254</v>
      </c>
      <c r="AF43" s="68">
        <v>10273</v>
      </c>
      <c r="AG43" s="68">
        <v>2973</v>
      </c>
      <c r="AH43" s="68">
        <v>2545</v>
      </c>
      <c r="AI43" s="186">
        <v>3913</v>
      </c>
      <c r="AJ43" s="68">
        <v>5025</v>
      </c>
      <c r="AK43" s="68">
        <f>AK9-AI9</f>
        <v>10920</v>
      </c>
      <c r="AL43" s="68">
        <f>AL9-AJ9</f>
        <v>12880</v>
      </c>
      <c r="AM43" s="186">
        <v>9016</v>
      </c>
      <c r="AN43" s="68">
        <v>5959</v>
      </c>
      <c r="AO43" s="68">
        <v>6142</v>
      </c>
      <c r="AP43" s="268">
        <v>10012</v>
      </c>
      <c r="AQ43" s="186">
        <v>11024</v>
      </c>
    </row>
    <row r="44" spans="3:43" ht="4.9000000000000004" customHeight="1" x14ac:dyDescent="0.25"/>
    <row r="45" spans="3:43" s="2" customFormat="1" x14ac:dyDescent="0.25">
      <c r="C45" s="236" t="s">
        <v>522</v>
      </c>
      <c r="D45" s="69" t="s">
        <v>381</v>
      </c>
      <c r="E45" s="69" t="s">
        <v>420</v>
      </c>
      <c r="F45" s="69"/>
      <c r="G45" s="193">
        <v>248</v>
      </c>
      <c r="H45" s="69">
        <v>784</v>
      </c>
      <c r="I45" s="69">
        <v>272</v>
      </c>
      <c r="J45" s="69">
        <v>299</v>
      </c>
      <c r="K45" s="193">
        <v>377</v>
      </c>
      <c r="L45" s="69">
        <v>18</v>
      </c>
      <c r="M45" s="69">
        <v>-7</v>
      </c>
      <c r="N45" s="69">
        <v>-24</v>
      </c>
      <c r="O45" s="193">
        <v>143</v>
      </c>
      <c r="P45" s="69">
        <v>71</v>
      </c>
      <c r="Q45" s="69">
        <v>93</v>
      </c>
      <c r="R45" s="69">
        <v>-40</v>
      </c>
      <c r="S45" s="193">
        <v>5</v>
      </c>
      <c r="T45" s="69">
        <v>12</v>
      </c>
      <c r="U45" s="69">
        <v>-13</v>
      </c>
      <c r="V45" s="69">
        <v>8</v>
      </c>
      <c r="W45" s="193">
        <v>42</v>
      </c>
      <c r="X45" s="69">
        <v>-9</v>
      </c>
      <c r="Y45" s="69">
        <v>1</v>
      </c>
      <c r="Z45" s="69">
        <v>143</v>
      </c>
      <c r="AA45" s="193">
        <v>0</v>
      </c>
      <c r="AB45" s="69">
        <v>24</v>
      </c>
      <c r="AC45" s="69">
        <v>154</v>
      </c>
      <c r="AD45" s="69">
        <v>550</v>
      </c>
      <c r="AE45" s="193">
        <v>175</v>
      </c>
      <c r="AF45" s="69">
        <v>268</v>
      </c>
      <c r="AG45" s="69">
        <v>495</v>
      </c>
      <c r="AH45" s="69">
        <v>104</v>
      </c>
      <c r="AI45" s="193">
        <v>10</v>
      </c>
      <c r="AJ45" s="69">
        <v>352</v>
      </c>
      <c r="AK45" s="69">
        <v>2024</v>
      </c>
      <c r="AL45" s="69">
        <v>1032</v>
      </c>
      <c r="AM45" s="199"/>
      <c r="AP45" s="65"/>
      <c r="AQ45" s="65"/>
    </row>
    <row r="46" spans="3:43" s="2" customFormat="1" ht="16.5" thickBot="1" x14ac:dyDescent="0.3">
      <c r="C46" s="235" t="s">
        <v>521</v>
      </c>
      <c r="D46" s="71" t="s">
        <v>383</v>
      </c>
      <c r="E46" s="71" t="s">
        <v>422</v>
      </c>
      <c r="F46" s="71"/>
      <c r="G46" s="194">
        <v>85</v>
      </c>
      <c r="H46" s="71">
        <v>75</v>
      </c>
      <c r="I46" s="71">
        <v>85</v>
      </c>
      <c r="J46" s="71">
        <v>87</v>
      </c>
      <c r="K46" s="194">
        <v>83</v>
      </c>
      <c r="L46" s="71">
        <v>69</v>
      </c>
      <c r="M46" s="71">
        <v>73</v>
      </c>
      <c r="N46" s="71">
        <v>85</v>
      </c>
      <c r="O46" s="194">
        <v>74</v>
      </c>
      <c r="P46" s="71">
        <v>65</v>
      </c>
      <c r="Q46" s="71">
        <v>76</v>
      </c>
      <c r="R46" s="71">
        <v>92</v>
      </c>
      <c r="S46" s="194">
        <v>70</v>
      </c>
      <c r="T46" s="71">
        <v>71</v>
      </c>
      <c r="U46" s="71">
        <v>65</v>
      </c>
      <c r="V46" s="71">
        <v>75</v>
      </c>
      <c r="W46" s="194">
        <v>56</v>
      </c>
      <c r="X46" s="71">
        <v>46</v>
      </c>
      <c r="Y46" s="71">
        <v>50</v>
      </c>
      <c r="Z46" s="71">
        <v>60</v>
      </c>
      <c r="AA46" s="194">
        <v>50</v>
      </c>
      <c r="AB46" s="71">
        <v>58</v>
      </c>
      <c r="AC46" s="71">
        <v>58</v>
      </c>
      <c r="AD46" s="71">
        <v>65</v>
      </c>
      <c r="AE46" s="194">
        <v>57</v>
      </c>
      <c r="AF46" s="71">
        <v>63</v>
      </c>
      <c r="AG46" s="71">
        <v>63</v>
      </c>
      <c r="AH46" s="71">
        <v>70</v>
      </c>
      <c r="AI46" s="194">
        <v>69</v>
      </c>
      <c r="AJ46" s="71">
        <v>63</v>
      </c>
      <c r="AK46" s="71">
        <v>66</v>
      </c>
      <c r="AL46" s="71">
        <v>78</v>
      </c>
      <c r="AM46" s="199"/>
      <c r="AP46" s="65"/>
      <c r="AQ46" s="65"/>
    </row>
    <row r="47" spans="3:43" x14ac:dyDescent="0.25">
      <c r="C47" t="s">
        <v>413</v>
      </c>
    </row>
  </sheetData>
  <phoneticPr fontId="3"/>
  <pageMargins left="0.51181102362204722" right="0.51181102362204722" top="0.74803149606299213" bottom="0.74803149606299213" header="0.31496062992125984" footer="0.31496062992125984"/>
  <pageSetup paperSize="8" scale="65" fitToWidth="0" orientation="landscape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2D6A1-8530-4DE3-8752-06CB34EDCBC3}">
  <dimension ref="B1:AT85"/>
  <sheetViews>
    <sheetView showGridLines="0" defaultGridColor="0" colorId="55" zoomScale="70" zoomScaleNormal="70" workbookViewId="0">
      <pane xSplit="5" ySplit="3" topLeftCell="AL4" activePane="bottomRight" state="frozen"/>
      <selection pane="topRight" activeCell="F1" sqref="F1"/>
      <selection pane="bottomLeft" activeCell="A4" sqref="A4"/>
      <selection pane="bottomRight"/>
    </sheetView>
  </sheetViews>
  <sheetFormatPr defaultColWidth="8.88671875" defaultRowHeight="15.75" x14ac:dyDescent="0.25"/>
  <cols>
    <col min="1" max="2" width="1.88671875" style="1" customWidth="1"/>
    <col min="3" max="3" width="11.44140625" style="1" customWidth="1"/>
    <col min="4" max="4" width="24.77734375" style="1" bestFit="1" customWidth="1"/>
    <col min="5" max="5" width="43.88671875" style="1" bestFit="1" customWidth="1"/>
    <col min="6" max="7" width="10.77734375" style="1" customWidth="1"/>
    <col min="8" max="46" width="12.21875" style="1" customWidth="1"/>
    <col min="47" max="16384" width="8.88671875" style="1"/>
  </cols>
  <sheetData>
    <row r="1" spans="2:46" ht="18.75" thickBot="1" x14ac:dyDescent="0.3">
      <c r="B1" s="2"/>
      <c r="C1" s="81" t="s">
        <v>445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</row>
    <row r="2" spans="2:46" x14ac:dyDescent="0.25">
      <c r="C2" s="1" t="s">
        <v>441</v>
      </c>
      <c r="AK2" s="136"/>
      <c r="AL2" s="136"/>
      <c r="AM2" s="136"/>
      <c r="AN2" s="136"/>
      <c r="AO2" s="136"/>
      <c r="AP2" s="136"/>
      <c r="AQ2" s="136"/>
      <c r="AR2" s="136"/>
      <c r="AS2" s="136"/>
      <c r="AT2" s="136"/>
    </row>
    <row r="3" spans="2:46" ht="16.5" thickBot="1" x14ac:dyDescent="0.3">
      <c r="C3" s="61" t="s">
        <v>385</v>
      </c>
      <c r="D3" s="61" t="s">
        <v>161</v>
      </c>
      <c r="E3" s="61" t="s">
        <v>162</v>
      </c>
      <c r="F3" s="196" t="s">
        <v>1</v>
      </c>
      <c r="G3" s="195" t="s">
        <v>2</v>
      </c>
      <c r="H3" s="195" t="s">
        <v>3</v>
      </c>
      <c r="I3" s="195" t="s">
        <v>4</v>
      </c>
      <c r="J3" s="196" t="s">
        <v>5</v>
      </c>
      <c r="K3" s="195" t="s">
        <v>6</v>
      </c>
      <c r="L3" s="195" t="s">
        <v>7</v>
      </c>
      <c r="M3" s="195" t="s">
        <v>8</v>
      </c>
      <c r="N3" s="196" t="s">
        <v>9</v>
      </c>
      <c r="O3" s="195" t="s">
        <v>10</v>
      </c>
      <c r="P3" s="195" t="s">
        <v>11</v>
      </c>
      <c r="Q3" s="195" t="s">
        <v>12</v>
      </c>
      <c r="R3" s="196" t="s">
        <v>13</v>
      </c>
      <c r="S3" s="195" t="s">
        <v>14</v>
      </c>
      <c r="T3" s="195" t="s">
        <v>15</v>
      </c>
      <c r="U3" s="195" t="s">
        <v>16</v>
      </c>
      <c r="V3" s="196" t="s">
        <v>17</v>
      </c>
      <c r="W3" s="195" t="s">
        <v>18</v>
      </c>
      <c r="X3" s="195" t="s">
        <v>19</v>
      </c>
      <c r="Y3" s="195" t="s">
        <v>20</v>
      </c>
      <c r="Z3" s="196" t="s">
        <v>21</v>
      </c>
      <c r="AA3" s="195" t="s">
        <v>22</v>
      </c>
      <c r="AB3" s="195" t="s">
        <v>23</v>
      </c>
      <c r="AC3" s="195" t="s">
        <v>24</v>
      </c>
      <c r="AD3" s="196" t="s">
        <v>25</v>
      </c>
      <c r="AE3" s="195" t="s">
        <v>26</v>
      </c>
      <c r="AF3" s="195" t="s">
        <v>27</v>
      </c>
      <c r="AG3" s="195" t="s">
        <v>28</v>
      </c>
      <c r="AH3" s="196" t="s">
        <v>29</v>
      </c>
      <c r="AI3" s="195" t="s">
        <v>406</v>
      </c>
      <c r="AJ3" s="195" t="s">
        <v>408</v>
      </c>
      <c r="AK3" s="195" t="s">
        <v>448</v>
      </c>
      <c r="AL3" s="196" t="s">
        <v>465</v>
      </c>
      <c r="AM3" s="195" t="s">
        <v>467</v>
      </c>
      <c r="AN3" s="195" t="s">
        <v>469</v>
      </c>
      <c r="AO3" s="195" t="s">
        <v>475</v>
      </c>
      <c r="AP3" s="277" t="s">
        <v>520</v>
      </c>
      <c r="AQ3" s="195" t="s">
        <v>566</v>
      </c>
      <c r="AR3" s="195" t="s">
        <v>572</v>
      </c>
      <c r="AS3" s="195" t="s">
        <v>573</v>
      </c>
      <c r="AT3" s="277" t="s">
        <v>580</v>
      </c>
    </row>
    <row r="4" spans="2:46" s="2" customFormat="1" ht="16.5" thickBot="1" x14ac:dyDescent="0.3">
      <c r="C4" s="63" t="s">
        <v>386</v>
      </c>
      <c r="D4" s="64" t="s">
        <v>387</v>
      </c>
      <c r="E4" s="64" t="s">
        <v>424</v>
      </c>
      <c r="F4" s="191">
        <v>5537</v>
      </c>
      <c r="G4" s="64">
        <v>27742</v>
      </c>
      <c r="H4" s="64">
        <v>34211</v>
      </c>
      <c r="I4" s="64">
        <v>37407</v>
      </c>
      <c r="J4" s="191">
        <v>31051</v>
      </c>
      <c r="K4" s="64">
        <v>55722</v>
      </c>
      <c r="L4" s="64">
        <v>68624</v>
      </c>
      <c r="M4" s="64">
        <v>78373</v>
      </c>
      <c r="N4" s="191">
        <v>23232</v>
      </c>
      <c r="O4" s="64">
        <v>65118</v>
      </c>
      <c r="P4" s="64">
        <v>82860</v>
      </c>
      <c r="Q4" s="64">
        <v>189270</v>
      </c>
      <c r="R4" s="191">
        <v>59428</v>
      </c>
      <c r="S4" s="64">
        <v>114325</v>
      </c>
      <c r="T4" s="64">
        <v>166773</v>
      </c>
      <c r="U4" s="64">
        <v>242065</v>
      </c>
      <c r="V4" s="191">
        <v>40543</v>
      </c>
      <c r="W4" s="64">
        <v>196221</v>
      </c>
      <c r="X4" s="64">
        <v>310874</v>
      </c>
      <c r="Y4" s="64">
        <v>342566</v>
      </c>
      <c r="Z4" s="191">
        <v>63706</v>
      </c>
      <c r="AA4" s="64">
        <v>69134</v>
      </c>
      <c r="AB4" s="64">
        <v>72852</v>
      </c>
      <c r="AC4" s="64">
        <v>95064</v>
      </c>
      <c r="AD4" s="191">
        <v>20946</v>
      </c>
      <c r="AE4" s="122">
        <v>50259</v>
      </c>
      <c r="AF4" s="122">
        <v>59326</v>
      </c>
      <c r="AG4" s="64">
        <v>104821</v>
      </c>
      <c r="AH4" s="191">
        <v>20176</v>
      </c>
      <c r="AI4" s="64">
        <v>107950</v>
      </c>
      <c r="AJ4" s="64">
        <v>131525</v>
      </c>
      <c r="AK4" s="64">
        <v>192090</v>
      </c>
      <c r="AL4" s="191">
        <v>28191</v>
      </c>
      <c r="AM4" s="64">
        <v>123244</v>
      </c>
      <c r="AN4" s="64">
        <v>165978</v>
      </c>
      <c r="AO4" s="64">
        <v>259702</v>
      </c>
      <c r="AP4" s="278">
        <v>54972</v>
      </c>
      <c r="AQ4" s="64">
        <v>116691</v>
      </c>
      <c r="AR4" s="64">
        <v>184940</v>
      </c>
      <c r="AS4" s="64">
        <v>299621</v>
      </c>
      <c r="AT4" s="278">
        <v>79294</v>
      </c>
    </row>
    <row r="5" spans="2:46" s="2" customFormat="1" ht="16.5" thickTop="1" x14ac:dyDescent="0.25">
      <c r="C5" s="65" t="s">
        <v>423</v>
      </c>
      <c r="D5" s="66" t="s">
        <v>388</v>
      </c>
      <c r="E5" s="66" t="s">
        <v>425</v>
      </c>
      <c r="F5" s="192">
        <v>11274</v>
      </c>
      <c r="G5" s="66">
        <v>11274</v>
      </c>
      <c r="H5" s="66">
        <v>11274</v>
      </c>
      <c r="I5" s="66">
        <v>11274</v>
      </c>
      <c r="J5" s="192">
        <v>2769</v>
      </c>
      <c r="K5" s="66">
        <v>2769</v>
      </c>
      <c r="L5" s="66">
        <v>2769</v>
      </c>
      <c r="M5" s="66">
        <v>2769</v>
      </c>
      <c r="N5" s="192">
        <v>11016</v>
      </c>
      <c r="O5" s="66">
        <v>11016</v>
      </c>
      <c r="P5" s="66">
        <v>11016</v>
      </c>
      <c r="Q5" s="66">
        <v>11016</v>
      </c>
      <c r="R5" s="192">
        <v>33781</v>
      </c>
      <c r="S5" s="66">
        <v>33781</v>
      </c>
      <c r="T5" s="66">
        <v>33781</v>
      </c>
      <c r="U5" s="66">
        <v>33781</v>
      </c>
      <c r="V5" s="192">
        <v>51063</v>
      </c>
      <c r="W5" s="66">
        <v>51063</v>
      </c>
      <c r="X5" s="66">
        <v>51063</v>
      </c>
      <c r="Y5" s="66">
        <v>51063</v>
      </c>
      <c r="Z5" s="192">
        <v>82372</v>
      </c>
      <c r="AA5" s="66">
        <v>82372</v>
      </c>
      <c r="AB5" s="66">
        <v>82372</v>
      </c>
      <c r="AC5" s="66">
        <v>82372</v>
      </c>
      <c r="AD5" s="192">
        <v>28431</v>
      </c>
      <c r="AE5" s="66">
        <v>28431</v>
      </c>
      <c r="AF5" s="66">
        <v>28431</v>
      </c>
      <c r="AG5" s="66">
        <v>28431</v>
      </c>
      <c r="AH5" s="192">
        <v>20111</v>
      </c>
      <c r="AI5" s="66">
        <v>20111</v>
      </c>
      <c r="AJ5" s="66">
        <v>20111</v>
      </c>
      <c r="AK5" s="66">
        <v>20111</v>
      </c>
      <c r="AL5" s="192">
        <v>46587</v>
      </c>
      <c r="AM5" s="66">
        <v>46587</v>
      </c>
      <c r="AN5" s="66">
        <v>46587</v>
      </c>
      <c r="AO5" s="66">
        <v>46587</v>
      </c>
      <c r="AP5" s="279">
        <v>94266</v>
      </c>
      <c r="AQ5" s="66">
        <v>94266</v>
      </c>
      <c r="AR5" s="66">
        <v>94266</v>
      </c>
      <c r="AS5" s="66">
        <v>94266</v>
      </c>
      <c r="AT5" s="279">
        <v>116883</v>
      </c>
    </row>
    <row r="6" spans="2:46" s="2" customFormat="1" x14ac:dyDescent="0.25">
      <c r="C6" s="65"/>
      <c r="D6" s="67" t="s">
        <v>389</v>
      </c>
      <c r="E6" s="67" t="s">
        <v>426</v>
      </c>
      <c r="F6" s="185">
        <v>2405</v>
      </c>
      <c r="G6" s="67">
        <v>8335</v>
      </c>
      <c r="H6" s="67">
        <v>10911</v>
      </c>
      <c r="I6" s="67">
        <v>12134</v>
      </c>
      <c r="J6" s="185">
        <v>13351</v>
      </c>
      <c r="K6" s="67">
        <v>22672</v>
      </c>
      <c r="L6" s="67">
        <v>27586</v>
      </c>
      <c r="M6" s="67">
        <v>33778</v>
      </c>
      <c r="N6" s="185">
        <v>10851</v>
      </c>
      <c r="O6" s="67">
        <v>27901</v>
      </c>
      <c r="P6" s="67">
        <v>38063</v>
      </c>
      <c r="Q6" s="67">
        <v>78646</v>
      </c>
      <c r="R6" s="185">
        <v>31655</v>
      </c>
      <c r="S6" s="67">
        <v>54463</v>
      </c>
      <c r="T6" s="67">
        <v>79630</v>
      </c>
      <c r="U6" s="67">
        <v>108254</v>
      </c>
      <c r="V6" s="185">
        <v>22663</v>
      </c>
      <c r="W6" s="67">
        <v>77493</v>
      </c>
      <c r="X6" s="67">
        <v>128293</v>
      </c>
      <c r="Y6" s="67">
        <v>139442</v>
      </c>
      <c r="Z6" s="185">
        <v>15633</v>
      </c>
      <c r="AA6" s="67">
        <v>21061</v>
      </c>
      <c r="AB6" s="67">
        <v>23026</v>
      </c>
      <c r="AC6" s="67">
        <v>35029</v>
      </c>
      <c r="AD6" s="185">
        <v>5382</v>
      </c>
      <c r="AE6" s="67">
        <v>20939</v>
      </c>
      <c r="AF6" s="67">
        <v>24569</v>
      </c>
      <c r="AG6" s="67">
        <v>46130</v>
      </c>
      <c r="AH6" s="185">
        <v>8086</v>
      </c>
      <c r="AI6" s="67">
        <v>40988</v>
      </c>
      <c r="AJ6" s="67">
        <v>53377</v>
      </c>
      <c r="AK6" s="67">
        <v>78605</v>
      </c>
      <c r="AL6" s="185">
        <v>22515</v>
      </c>
      <c r="AM6" s="67">
        <v>69032</v>
      </c>
      <c r="AN6" s="67">
        <v>90180</v>
      </c>
      <c r="AO6" s="67">
        <v>131330</v>
      </c>
      <c r="AP6" s="280">
        <v>27531</v>
      </c>
      <c r="AQ6" s="67">
        <v>63948</v>
      </c>
      <c r="AR6" s="67">
        <v>101343</v>
      </c>
      <c r="AS6" s="67">
        <v>151612</v>
      </c>
      <c r="AT6" s="280">
        <v>32170</v>
      </c>
    </row>
    <row r="7" spans="2:46" s="2" customFormat="1" x14ac:dyDescent="0.25">
      <c r="C7" s="65"/>
      <c r="D7" s="68" t="s">
        <v>390</v>
      </c>
      <c r="E7" s="68" t="s">
        <v>427</v>
      </c>
      <c r="F7" s="186">
        <v>-135</v>
      </c>
      <c r="G7" s="68">
        <v>-1319</v>
      </c>
      <c r="H7" s="68">
        <v>-413</v>
      </c>
      <c r="I7" s="68">
        <v>811</v>
      </c>
      <c r="J7" s="186">
        <v>617</v>
      </c>
      <c r="K7" s="68">
        <v>-1337</v>
      </c>
      <c r="L7" s="68">
        <v>-1922</v>
      </c>
      <c r="M7" s="68">
        <v>-1021</v>
      </c>
      <c r="N7" s="186">
        <v>-1</v>
      </c>
      <c r="O7" s="68">
        <v>0</v>
      </c>
      <c r="P7" s="68">
        <v>0</v>
      </c>
      <c r="Q7" s="68">
        <v>-1531</v>
      </c>
      <c r="R7" s="186">
        <v>-988</v>
      </c>
      <c r="S7" s="68">
        <v>2972</v>
      </c>
      <c r="T7" s="68">
        <v>-1899</v>
      </c>
      <c r="U7" s="68">
        <v>1422</v>
      </c>
      <c r="V7" s="186">
        <v>-8530</v>
      </c>
      <c r="W7" s="68">
        <v>-7059</v>
      </c>
      <c r="X7" s="68">
        <v>-9673</v>
      </c>
      <c r="Y7" s="68">
        <v>-3952</v>
      </c>
      <c r="Z7" s="186">
        <v>-4227</v>
      </c>
      <c r="AA7" s="68">
        <v>-4227</v>
      </c>
      <c r="AB7" s="68">
        <v>-8157</v>
      </c>
      <c r="AC7" s="68">
        <v>-9669</v>
      </c>
      <c r="AD7" s="186">
        <v>-3975</v>
      </c>
      <c r="AE7" s="68">
        <v>-5293</v>
      </c>
      <c r="AF7" s="68">
        <v>-5414</v>
      </c>
      <c r="AG7" s="68">
        <v>-6215</v>
      </c>
      <c r="AH7" s="186">
        <v>-1841</v>
      </c>
      <c r="AI7" s="68">
        <v>-1841</v>
      </c>
      <c r="AJ7" s="68">
        <v>-1841</v>
      </c>
      <c r="AK7" s="68">
        <v>-1941</v>
      </c>
      <c r="AL7" s="186">
        <v>-205</v>
      </c>
      <c r="AM7" s="68">
        <v>-420</v>
      </c>
      <c r="AN7" s="68">
        <v>-3604</v>
      </c>
      <c r="AO7" s="68">
        <v>-6319</v>
      </c>
      <c r="AP7" s="281">
        <v>-528</v>
      </c>
      <c r="AQ7" s="68">
        <v>-1227</v>
      </c>
      <c r="AR7" s="68">
        <v>-1436</v>
      </c>
      <c r="AS7" s="68">
        <v>-15889</v>
      </c>
      <c r="AT7" s="281">
        <v>-4048</v>
      </c>
    </row>
    <row r="8" spans="2:46" s="2" customFormat="1" x14ac:dyDescent="0.25">
      <c r="C8" s="65"/>
      <c r="D8" s="69" t="s">
        <v>375</v>
      </c>
      <c r="E8" s="69" t="s">
        <v>428</v>
      </c>
      <c r="F8" s="193">
        <v>5058</v>
      </c>
      <c r="G8" s="69">
        <v>8400</v>
      </c>
      <c r="H8" s="69">
        <v>16063</v>
      </c>
      <c r="I8" s="69">
        <v>21450</v>
      </c>
      <c r="J8" s="193">
        <v>4724</v>
      </c>
      <c r="K8" s="69">
        <v>6604</v>
      </c>
      <c r="L8" s="69">
        <v>12980</v>
      </c>
      <c r="M8" s="69">
        <v>24510</v>
      </c>
      <c r="N8" s="193">
        <v>7484</v>
      </c>
      <c r="O8" s="69">
        <v>20500</v>
      </c>
      <c r="P8" s="69">
        <v>32776</v>
      </c>
      <c r="Q8" s="69">
        <v>54350</v>
      </c>
      <c r="R8" s="193">
        <v>19015</v>
      </c>
      <c r="S8" s="69">
        <v>43491</v>
      </c>
      <c r="T8" s="69">
        <v>61104</v>
      </c>
      <c r="U8" s="69">
        <v>92394</v>
      </c>
      <c r="V8" s="193">
        <v>14871</v>
      </c>
      <c r="W8" s="69">
        <v>39390</v>
      </c>
      <c r="X8" s="69">
        <v>55880</v>
      </c>
      <c r="Y8" s="69">
        <v>104181</v>
      </c>
      <c r="Z8" s="193">
        <v>32291</v>
      </c>
      <c r="AA8" s="69">
        <v>53074</v>
      </c>
      <c r="AB8" s="69">
        <v>64740</v>
      </c>
      <c r="AC8" s="69">
        <v>79301</v>
      </c>
      <c r="AD8" s="193">
        <v>18099</v>
      </c>
      <c r="AE8" s="69">
        <v>23289</v>
      </c>
      <c r="AF8" s="69">
        <v>39914</v>
      </c>
      <c r="AG8" s="69">
        <v>49475</v>
      </c>
      <c r="AH8" s="193">
        <v>14491</v>
      </c>
      <c r="AI8" s="69">
        <v>28541</v>
      </c>
      <c r="AJ8" s="69">
        <v>38999</v>
      </c>
      <c r="AK8" s="69">
        <v>50188</v>
      </c>
      <c r="AL8" s="193">
        <v>19047</v>
      </c>
      <c r="AM8" s="69">
        <v>33568</v>
      </c>
      <c r="AN8" s="69">
        <v>49550</v>
      </c>
      <c r="AO8" s="69">
        <v>77331</v>
      </c>
      <c r="AP8" s="282">
        <v>32984</v>
      </c>
      <c r="AQ8" s="69">
        <v>61384</v>
      </c>
      <c r="AR8" s="69">
        <v>84423</v>
      </c>
      <c r="AS8" s="69">
        <v>113106</v>
      </c>
      <c r="AT8" s="282">
        <v>38430</v>
      </c>
    </row>
    <row r="9" spans="2:46" s="2" customFormat="1" ht="16.5" thickBot="1" x14ac:dyDescent="0.3">
      <c r="C9" s="70"/>
      <c r="D9" s="71" t="s">
        <v>391</v>
      </c>
      <c r="E9" s="71" t="s">
        <v>429</v>
      </c>
      <c r="F9" s="194">
        <v>8486</v>
      </c>
      <c r="G9" s="71">
        <v>9890</v>
      </c>
      <c r="H9" s="71">
        <v>5709</v>
      </c>
      <c r="I9" s="71">
        <v>2769</v>
      </c>
      <c r="J9" s="194">
        <v>12013</v>
      </c>
      <c r="K9" s="71">
        <v>17500</v>
      </c>
      <c r="L9" s="71">
        <v>15453</v>
      </c>
      <c r="M9" s="71">
        <v>11016</v>
      </c>
      <c r="N9" s="194">
        <v>14382</v>
      </c>
      <c r="O9" s="71">
        <v>18417</v>
      </c>
      <c r="P9" s="71">
        <v>16303</v>
      </c>
      <c r="Q9" s="71">
        <v>33781</v>
      </c>
      <c r="R9" s="194">
        <v>45433</v>
      </c>
      <c r="S9" s="71">
        <v>47725</v>
      </c>
      <c r="T9" s="71">
        <v>50408</v>
      </c>
      <c r="U9" s="71">
        <v>51063</v>
      </c>
      <c r="V9" s="194">
        <v>50325</v>
      </c>
      <c r="W9" s="71">
        <v>82107</v>
      </c>
      <c r="X9" s="71">
        <v>113803</v>
      </c>
      <c r="Y9" s="71">
        <v>82372</v>
      </c>
      <c r="Z9" s="194">
        <v>61487</v>
      </c>
      <c r="AA9" s="71">
        <v>46132</v>
      </c>
      <c r="AB9" s="71">
        <v>32501</v>
      </c>
      <c r="AC9" s="71">
        <v>28431</v>
      </c>
      <c r="AD9" s="194">
        <v>11739</v>
      </c>
      <c r="AE9" s="71">
        <v>20788</v>
      </c>
      <c r="AF9" s="71">
        <v>7672</v>
      </c>
      <c r="AG9" s="71">
        <v>18871</v>
      </c>
      <c r="AH9" s="194">
        <v>11864</v>
      </c>
      <c r="AI9" s="71">
        <v>30717</v>
      </c>
      <c r="AJ9" s="71">
        <v>32649</v>
      </c>
      <c r="AK9" s="71">
        <v>46587</v>
      </c>
      <c r="AL9" s="194">
        <v>49848</v>
      </c>
      <c r="AM9" s="71">
        <v>81630</v>
      </c>
      <c r="AN9" s="71">
        <v>83612</v>
      </c>
      <c r="AO9" s="71">
        <v>94266</v>
      </c>
      <c r="AP9" s="283">
        <v>88284</v>
      </c>
      <c r="AQ9" s="71">
        <v>95603</v>
      </c>
      <c r="AR9" s="71">
        <v>109750</v>
      </c>
      <c r="AS9" s="71">
        <v>116883</v>
      </c>
      <c r="AT9" s="283">
        <v>106574</v>
      </c>
    </row>
    <row r="10" spans="2:46" ht="16.5" thickBot="1" x14ac:dyDescent="0.3"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284"/>
      <c r="AQ10" s="75"/>
      <c r="AR10" s="75"/>
      <c r="AS10" s="75"/>
      <c r="AT10" s="284"/>
    </row>
    <row r="11" spans="2:46" ht="16.5" thickBot="1" x14ac:dyDescent="0.3">
      <c r="C11" s="63" t="s">
        <v>392</v>
      </c>
      <c r="D11" s="64" t="s">
        <v>387</v>
      </c>
      <c r="E11" s="64" t="s">
        <v>424</v>
      </c>
      <c r="F11" s="191">
        <v>4517</v>
      </c>
      <c r="G11" s="64">
        <v>22293</v>
      </c>
      <c r="H11" s="64">
        <v>22293</v>
      </c>
      <c r="I11" s="64">
        <v>23316</v>
      </c>
      <c r="J11" s="191">
        <v>25114</v>
      </c>
      <c r="K11" s="64">
        <v>46177</v>
      </c>
      <c r="L11" s="64">
        <v>55561</v>
      </c>
      <c r="M11" s="64">
        <v>62758</v>
      </c>
      <c r="N11" s="191">
        <v>22299</v>
      </c>
      <c r="O11" s="64">
        <v>53441</v>
      </c>
      <c r="P11" s="64">
        <v>64001</v>
      </c>
      <c r="Q11" s="64">
        <v>163503</v>
      </c>
      <c r="R11" s="191">
        <v>53721</v>
      </c>
      <c r="S11" s="64">
        <v>107850</v>
      </c>
      <c r="T11" s="64">
        <v>157419</v>
      </c>
      <c r="U11" s="64">
        <v>231578</v>
      </c>
      <c r="V11" s="191">
        <v>35728</v>
      </c>
      <c r="W11" s="64">
        <v>187301</v>
      </c>
      <c r="X11" s="64">
        <v>280496</v>
      </c>
      <c r="Y11" s="64">
        <v>311163</v>
      </c>
      <c r="Z11" s="191">
        <v>63706</v>
      </c>
      <c r="AA11" s="64">
        <v>69134</v>
      </c>
      <c r="AB11" s="64">
        <v>72852</v>
      </c>
      <c r="AC11" s="64">
        <v>92921</v>
      </c>
      <c r="AD11" s="191">
        <v>20503</v>
      </c>
      <c r="AE11" s="64">
        <v>42347</v>
      </c>
      <c r="AF11" s="64">
        <v>49983</v>
      </c>
      <c r="AG11" s="64">
        <v>93425</v>
      </c>
      <c r="AH11" s="191">
        <v>20176</v>
      </c>
      <c r="AI11" s="64">
        <v>107950</v>
      </c>
      <c r="AJ11" s="64">
        <v>124898</v>
      </c>
      <c r="AK11" s="64">
        <v>185463</v>
      </c>
      <c r="AL11" s="191">
        <v>23279</v>
      </c>
      <c r="AM11" s="64">
        <v>82912</v>
      </c>
      <c r="AN11" s="64">
        <v>120651</v>
      </c>
      <c r="AO11" s="64">
        <v>202624</v>
      </c>
      <c r="AP11" s="278">
        <v>45694</v>
      </c>
      <c r="AQ11" s="64">
        <v>87137</v>
      </c>
      <c r="AR11" s="64">
        <v>147153</v>
      </c>
      <c r="AS11" s="64">
        <v>225884</v>
      </c>
      <c r="AT11" s="278">
        <v>37559</v>
      </c>
    </row>
    <row r="12" spans="2:46" ht="16.5" thickTop="1" x14ac:dyDescent="0.25">
      <c r="C12" s="65" t="s">
        <v>434</v>
      </c>
      <c r="D12" s="66" t="s">
        <v>393</v>
      </c>
      <c r="E12" s="66" t="s">
        <v>425</v>
      </c>
      <c r="F12" s="192">
        <v>9439</v>
      </c>
      <c r="G12" s="66">
        <v>9439</v>
      </c>
      <c r="H12" s="66">
        <v>9439</v>
      </c>
      <c r="I12" s="66">
        <v>9439</v>
      </c>
      <c r="J12" s="192">
        <v>2769</v>
      </c>
      <c r="K12" s="66">
        <v>2769</v>
      </c>
      <c r="L12" s="66">
        <v>2769</v>
      </c>
      <c r="M12" s="66">
        <v>2769</v>
      </c>
      <c r="N12" s="192">
        <v>9989</v>
      </c>
      <c r="O12" s="66">
        <v>9989</v>
      </c>
      <c r="P12" s="66">
        <v>9989</v>
      </c>
      <c r="Q12" s="66">
        <v>9989</v>
      </c>
      <c r="R12" s="192">
        <v>29080</v>
      </c>
      <c r="S12" s="66">
        <v>29080</v>
      </c>
      <c r="T12" s="66">
        <v>29080</v>
      </c>
      <c r="U12" s="66">
        <v>29080</v>
      </c>
      <c r="V12" s="192">
        <v>51063</v>
      </c>
      <c r="W12" s="66">
        <v>51063</v>
      </c>
      <c r="X12" s="66">
        <v>51063</v>
      </c>
      <c r="Y12" s="66">
        <v>51063</v>
      </c>
      <c r="Z12" s="192">
        <v>72471</v>
      </c>
      <c r="AA12" s="66">
        <v>72471</v>
      </c>
      <c r="AB12" s="66">
        <v>72471</v>
      </c>
      <c r="AC12" s="66">
        <v>72471</v>
      </c>
      <c r="AD12" s="192">
        <v>27713</v>
      </c>
      <c r="AE12" s="66">
        <v>27713</v>
      </c>
      <c r="AF12" s="66">
        <v>27713</v>
      </c>
      <c r="AG12" s="66">
        <v>27713</v>
      </c>
      <c r="AH12" s="192">
        <v>15389</v>
      </c>
      <c r="AI12" s="66">
        <v>15389</v>
      </c>
      <c r="AJ12" s="66">
        <v>15389</v>
      </c>
      <c r="AK12" s="66">
        <v>15389</v>
      </c>
      <c r="AL12" s="192">
        <v>43516</v>
      </c>
      <c r="AM12" s="66">
        <v>43516</v>
      </c>
      <c r="AN12" s="66">
        <v>43516</v>
      </c>
      <c r="AO12" s="66">
        <v>43516</v>
      </c>
      <c r="AP12" s="279">
        <v>70888</v>
      </c>
      <c r="AQ12" s="66">
        <v>70888</v>
      </c>
      <c r="AR12" s="66">
        <v>70888</v>
      </c>
      <c r="AS12" s="66">
        <v>70888</v>
      </c>
      <c r="AT12" s="279">
        <v>97839</v>
      </c>
    </row>
    <row r="13" spans="2:46" x14ac:dyDescent="0.25">
      <c r="C13" s="65"/>
      <c r="D13" s="67" t="s">
        <v>389</v>
      </c>
      <c r="E13" s="67" t="s">
        <v>426</v>
      </c>
      <c r="F13" s="185">
        <v>1385</v>
      </c>
      <c r="G13" s="67">
        <v>5548</v>
      </c>
      <c r="H13" s="67">
        <v>5548</v>
      </c>
      <c r="I13" s="67">
        <v>5548</v>
      </c>
      <c r="J13" s="185">
        <v>9345</v>
      </c>
      <c r="K13" s="67">
        <v>17640</v>
      </c>
      <c r="L13" s="67">
        <v>20409</v>
      </c>
      <c r="M13" s="67">
        <v>24542</v>
      </c>
      <c r="N13" s="185">
        <v>10207</v>
      </c>
      <c r="O13" s="67">
        <v>22296</v>
      </c>
      <c r="P13" s="67">
        <v>27974</v>
      </c>
      <c r="Q13" s="67">
        <v>66386</v>
      </c>
      <c r="R13" s="185">
        <v>29194</v>
      </c>
      <c r="S13" s="67">
        <v>51233</v>
      </c>
      <c r="T13" s="67">
        <v>73767</v>
      </c>
      <c r="U13" s="67">
        <v>101258</v>
      </c>
      <c r="V13" s="185">
        <v>18260</v>
      </c>
      <c r="W13" s="67">
        <v>68984</v>
      </c>
      <c r="X13" s="67">
        <v>109883</v>
      </c>
      <c r="Y13" s="67">
        <v>120717</v>
      </c>
      <c r="Z13" s="185">
        <v>15633</v>
      </c>
      <c r="AA13" s="67">
        <v>21061</v>
      </c>
      <c r="AB13" s="67">
        <v>23026</v>
      </c>
      <c r="AC13" s="67">
        <v>34312</v>
      </c>
      <c r="AD13" s="185">
        <v>4939</v>
      </c>
      <c r="AE13" s="67">
        <v>18303</v>
      </c>
      <c r="AF13" s="67">
        <v>20503</v>
      </c>
      <c r="AG13" s="67">
        <v>40013</v>
      </c>
      <c r="AH13" s="185">
        <v>8086</v>
      </c>
      <c r="AI13" s="67">
        <v>40988</v>
      </c>
      <c r="AJ13" s="67">
        <v>50307</v>
      </c>
      <c r="AK13" s="67">
        <v>75535</v>
      </c>
      <c r="AL13" s="185">
        <v>20861</v>
      </c>
      <c r="AM13" s="67">
        <v>48566</v>
      </c>
      <c r="AN13" s="67">
        <v>64720</v>
      </c>
      <c r="AO13" s="67">
        <v>94118</v>
      </c>
      <c r="AP13" s="280">
        <v>24489</v>
      </c>
      <c r="AQ13" s="67">
        <v>52414</v>
      </c>
      <c r="AR13" s="67">
        <v>87114</v>
      </c>
      <c r="AS13" s="67">
        <v>125790</v>
      </c>
      <c r="AT13" s="280">
        <v>20910</v>
      </c>
    </row>
    <row r="14" spans="2:46" x14ac:dyDescent="0.25">
      <c r="C14" s="65"/>
      <c r="D14" s="68" t="s">
        <v>390</v>
      </c>
      <c r="E14" s="68" t="s">
        <v>427</v>
      </c>
      <c r="F14" s="186">
        <v>-72</v>
      </c>
      <c r="G14" s="68">
        <v>-1256</v>
      </c>
      <c r="H14" s="68">
        <v>-350</v>
      </c>
      <c r="I14" s="68">
        <v>2619</v>
      </c>
      <c r="J14" s="186">
        <v>-1128</v>
      </c>
      <c r="K14" s="68">
        <v>-3081</v>
      </c>
      <c r="L14" s="68">
        <v>-3666</v>
      </c>
      <c r="M14" s="68">
        <v>-2764</v>
      </c>
      <c r="N14" s="186">
        <v>0</v>
      </c>
      <c r="O14" s="68">
        <v>1</v>
      </c>
      <c r="P14" s="68">
        <v>0</v>
      </c>
      <c r="Q14" s="68">
        <v>-1530</v>
      </c>
      <c r="R14" s="186">
        <v>-989</v>
      </c>
      <c r="S14" s="68">
        <v>2972</v>
      </c>
      <c r="T14" s="68">
        <v>-1899</v>
      </c>
      <c r="U14" s="68">
        <v>1421</v>
      </c>
      <c r="V14" s="186">
        <v>-8530</v>
      </c>
      <c r="W14" s="68">
        <v>-7059</v>
      </c>
      <c r="X14" s="68">
        <v>-9672</v>
      </c>
      <c r="Y14" s="68">
        <v>-3952</v>
      </c>
      <c r="Z14" s="186">
        <v>-4227</v>
      </c>
      <c r="AA14" s="68">
        <v>-4226</v>
      </c>
      <c r="AB14" s="68">
        <v>-8157</v>
      </c>
      <c r="AC14" s="68">
        <v>-9669</v>
      </c>
      <c r="AD14" s="186">
        <v>-3974</v>
      </c>
      <c r="AE14" s="68">
        <v>-4052</v>
      </c>
      <c r="AF14" s="68">
        <v>-4173</v>
      </c>
      <c r="AG14" s="68">
        <v>-4975</v>
      </c>
      <c r="AH14" s="186">
        <v>-1841</v>
      </c>
      <c r="AI14" s="68">
        <v>-1841</v>
      </c>
      <c r="AJ14" s="68">
        <v>-1842</v>
      </c>
      <c r="AK14" s="68">
        <v>-1941</v>
      </c>
      <c r="AL14" s="186">
        <v>-205</v>
      </c>
      <c r="AM14" s="68">
        <v>-420</v>
      </c>
      <c r="AN14" s="68">
        <v>-3604</v>
      </c>
      <c r="AO14" s="68">
        <v>-6214</v>
      </c>
      <c r="AP14" s="281">
        <v>-244</v>
      </c>
      <c r="AQ14" s="68">
        <v>-407</v>
      </c>
      <c r="AR14" s="68">
        <v>-485</v>
      </c>
      <c r="AS14" s="68">
        <v>-12659</v>
      </c>
      <c r="AT14" s="281">
        <v>-4048</v>
      </c>
    </row>
    <row r="15" spans="2:46" x14ac:dyDescent="0.25">
      <c r="C15" s="65"/>
      <c r="D15" s="69" t="s">
        <v>375</v>
      </c>
      <c r="E15" s="69" t="s">
        <v>428</v>
      </c>
      <c r="F15" s="193">
        <v>2266</v>
      </c>
      <c r="G15" s="69">
        <v>4963</v>
      </c>
      <c r="H15" s="69">
        <v>10674</v>
      </c>
      <c r="I15" s="69">
        <v>14837</v>
      </c>
      <c r="J15" s="193">
        <v>0</v>
      </c>
      <c r="K15" s="69">
        <v>854</v>
      </c>
      <c r="L15" s="69">
        <v>5086</v>
      </c>
      <c r="M15" s="69">
        <v>14558</v>
      </c>
      <c r="N15" s="193">
        <v>5814</v>
      </c>
      <c r="O15" s="69">
        <v>16587</v>
      </c>
      <c r="P15" s="69">
        <v>27038</v>
      </c>
      <c r="Q15" s="69">
        <v>45765</v>
      </c>
      <c r="R15" s="193">
        <v>13545</v>
      </c>
      <c r="S15" s="69">
        <v>35560</v>
      </c>
      <c r="T15" s="69">
        <v>51652</v>
      </c>
      <c r="U15" s="69">
        <v>80696</v>
      </c>
      <c r="V15" s="193">
        <v>13923</v>
      </c>
      <c r="W15" s="69">
        <v>38442</v>
      </c>
      <c r="X15" s="69">
        <v>51477</v>
      </c>
      <c r="Y15" s="69">
        <v>95357</v>
      </c>
      <c r="Z15" s="193">
        <v>32141</v>
      </c>
      <c r="AA15" s="69">
        <v>43174</v>
      </c>
      <c r="AB15" s="69">
        <v>54839</v>
      </c>
      <c r="AC15" s="69">
        <v>69401</v>
      </c>
      <c r="AD15" s="193">
        <v>16939</v>
      </c>
      <c r="AE15" s="69">
        <v>21176</v>
      </c>
      <c r="AF15" s="69">
        <v>37802</v>
      </c>
      <c r="AG15" s="69">
        <v>47362</v>
      </c>
      <c r="AH15" s="193">
        <v>13060</v>
      </c>
      <c r="AI15" s="69">
        <v>25869</v>
      </c>
      <c r="AJ15" s="69">
        <v>34276</v>
      </c>
      <c r="AK15" s="69">
        <v>45465</v>
      </c>
      <c r="AL15" s="193">
        <v>15976</v>
      </c>
      <c r="AM15" s="69">
        <v>28593</v>
      </c>
      <c r="AN15" s="69">
        <v>40462</v>
      </c>
      <c r="AO15" s="69">
        <v>60532</v>
      </c>
      <c r="AP15" s="282">
        <v>24392</v>
      </c>
      <c r="AQ15" s="69">
        <v>41059</v>
      </c>
      <c r="AR15" s="69">
        <v>61038</v>
      </c>
      <c r="AS15" s="69">
        <v>86179</v>
      </c>
      <c r="AT15" s="282">
        <v>34894</v>
      </c>
    </row>
    <row r="16" spans="2:46" ht="16.5" thickBot="1" x14ac:dyDescent="0.3">
      <c r="C16" s="70"/>
      <c r="D16" s="71" t="s">
        <v>391</v>
      </c>
      <c r="E16" s="71" t="s">
        <v>429</v>
      </c>
      <c r="F16" s="194">
        <v>8486</v>
      </c>
      <c r="G16" s="71">
        <v>8768</v>
      </c>
      <c r="H16" s="71">
        <v>3963</v>
      </c>
      <c r="I16" s="71">
        <v>2769</v>
      </c>
      <c r="J16" s="194">
        <v>10986</v>
      </c>
      <c r="K16" s="71">
        <v>16474</v>
      </c>
      <c r="L16" s="71">
        <v>14426</v>
      </c>
      <c r="M16" s="71">
        <v>9989</v>
      </c>
      <c r="N16" s="194">
        <v>14382</v>
      </c>
      <c r="O16" s="71">
        <v>15699</v>
      </c>
      <c r="P16" s="71">
        <v>10925</v>
      </c>
      <c r="Q16" s="71">
        <v>29080</v>
      </c>
      <c r="R16" s="194">
        <v>43740</v>
      </c>
      <c r="S16" s="71">
        <v>47725</v>
      </c>
      <c r="T16" s="71">
        <v>49296</v>
      </c>
      <c r="U16" s="71">
        <v>51063</v>
      </c>
      <c r="V16" s="194">
        <v>46870</v>
      </c>
      <c r="W16" s="71">
        <v>74546</v>
      </c>
      <c r="X16" s="71">
        <v>99797</v>
      </c>
      <c r="Y16" s="71">
        <v>72471</v>
      </c>
      <c r="Z16" s="194">
        <v>51736</v>
      </c>
      <c r="AA16" s="71">
        <v>46132</v>
      </c>
      <c r="AB16" s="71">
        <v>32501</v>
      </c>
      <c r="AC16" s="71">
        <v>27713</v>
      </c>
      <c r="AD16" s="194">
        <v>11739</v>
      </c>
      <c r="AE16" s="71">
        <v>20788</v>
      </c>
      <c r="AF16" s="71">
        <v>6241</v>
      </c>
      <c r="AG16" s="71">
        <v>15389</v>
      </c>
      <c r="AH16" s="194">
        <v>8573</v>
      </c>
      <c r="AI16" s="71">
        <v>28667</v>
      </c>
      <c r="AJ16" s="71">
        <v>29578</v>
      </c>
      <c r="AK16" s="71">
        <v>43516</v>
      </c>
      <c r="AL16" s="194">
        <v>48195</v>
      </c>
      <c r="AM16" s="71">
        <v>63068</v>
      </c>
      <c r="AN16" s="71">
        <v>64170</v>
      </c>
      <c r="AO16" s="71">
        <v>70888</v>
      </c>
      <c r="AP16" s="283">
        <v>70741</v>
      </c>
      <c r="AQ16" s="71">
        <v>81836</v>
      </c>
      <c r="AR16" s="71">
        <v>96478</v>
      </c>
      <c r="AS16" s="71">
        <v>97839</v>
      </c>
      <c r="AT16" s="283">
        <v>79806</v>
      </c>
    </row>
    <row r="17" spans="3:46" ht="16.5" thickBot="1" x14ac:dyDescent="0.3"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</row>
    <row r="18" spans="3:46" ht="16.5" thickBot="1" x14ac:dyDescent="0.3">
      <c r="C18" s="63" t="s">
        <v>394</v>
      </c>
      <c r="D18" s="64" t="s">
        <v>387</v>
      </c>
      <c r="E18" s="64" t="s">
        <v>424</v>
      </c>
      <c r="F18" s="191">
        <v>0</v>
      </c>
      <c r="G18" s="64">
        <v>0</v>
      </c>
      <c r="H18" s="64">
        <v>0</v>
      </c>
      <c r="I18" s="64">
        <v>1176</v>
      </c>
      <c r="J18" s="191">
        <v>2507</v>
      </c>
      <c r="K18" s="64">
        <v>6115</v>
      </c>
      <c r="L18" s="64">
        <v>8192</v>
      </c>
      <c r="M18" s="64">
        <v>8192</v>
      </c>
      <c r="N18" s="191">
        <v>0</v>
      </c>
      <c r="O18" s="64">
        <v>7847</v>
      </c>
      <c r="P18" s="64">
        <v>3967</v>
      </c>
      <c r="Q18" s="64">
        <v>7847</v>
      </c>
      <c r="R18" s="191">
        <v>0</v>
      </c>
      <c r="S18" s="64">
        <v>0</v>
      </c>
      <c r="T18" s="64">
        <v>0</v>
      </c>
      <c r="U18" s="64">
        <v>0</v>
      </c>
      <c r="V18" s="191">
        <v>0</v>
      </c>
      <c r="W18" s="64">
        <v>0</v>
      </c>
      <c r="X18" s="64">
        <v>0</v>
      </c>
      <c r="Y18" s="64">
        <v>0</v>
      </c>
      <c r="Z18" s="191">
        <v>0</v>
      </c>
      <c r="AA18" s="64">
        <v>0</v>
      </c>
      <c r="AB18" s="64">
        <v>0</v>
      </c>
      <c r="AC18" s="64">
        <v>0</v>
      </c>
      <c r="AD18" s="191">
        <v>0</v>
      </c>
      <c r="AE18" s="64">
        <v>0</v>
      </c>
      <c r="AF18" s="64">
        <v>0</v>
      </c>
      <c r="AG18" s="64">
        <v>0</v>
      </c>
      <c r="AH18" s="191">
        <v>0</v>
      </c>
      <c r="AI18" s="64">
        <v>0</v>
      </c>
      <c r="AJ18" s="64">
        <v>0</v>
      </c>
      <c r="AK18" s="64">
        <v>0</v>
      </c>
      <c r="AL18" s="191">
        <v>4911</v>
      </c>
      <c r="AM18" s="64">
        <v>11050</v>
      </c>
      <c r="AN18" s="64">
        <v>11050</v>
      </c>
      <c r="AO18" s="64">
        <v>11050</v>
      </c>
      <c r="AP18" s="278">
        <v>9277</v>
      </c>
      <c r="AQ18" s="64">
        <v>9277</v>
      </c>
      <c r="AR18" s="64">
        <v>17511</v>
      </c>
      <c r="AS18" s="64">
        <v>34654</v>
      </c>
      <c r="AT18" s="278">
        <v>41734</v>
      </c>
    </row>
    <row r="19" spans="3:46" ht="16.5" thickTop="1" x14ac:dyDescent="0.25">
      <c r="C19" s="65" t="s">
        <v>435</v>
      </c>
      <c r="D19" s="66" t="s">
        <v>393</v>
      </c>
      <c r="E19" s="66" t="s">
        <v>425</v>
      </c>
      <c r="F19" s="192">
        <v>0</v>
      </c>
      <c r="G19" s="66">
        <v>0</v>
      </c>
      <c r="H19" s="66">
        <v>0</v>
      </c>
      <c r="I19" s="66">
        <v>0</v>
      </c>
      <c r="J19" s="192">
        <v>0</v>
      </c>
      <c r="K19" s="66">
        <v>0</v>
      </c>
      <c r="L19" s="66">
        <v>0</v>
      </c>
      <c r="M19" s="66">
        <v>0</v>
      </c>
      <c r="N19" s="192">
        <v>1026</v>
      </c>
      <c r="O19" s="66">
        <v>1026</v>
      </c>
      <c r="P19" s="66">
        <v>1026</v>
      </c>
      <c r="Q19" s="66">
        <v>1026</v>
      </c>
      <c r="R19" s="192">
        <v>1366</v>
      </c>
      <c r="S19" s="66">
        <v>1366</v>
      </c>
      <c r="T19" s="66">
        <v>1366</v>
      </c>
      <c r="U19" s="66">
        <v>1366</v>
      </c>
      <c r="V19" s="192">
        <v>0</v>
      </c>
      <c r="W19" s="66">
        <v>0</v>
      </c>
      <c r="X19" s="66">
        <v>0</v>
      </c>
      <c r="Y19" s="66">
        <v>0</v>
      </c>
      <c r="Z19" s="192">
        <v>0</v>
      </c>
      <c r="AA19" s="66">
        <v>0</v>
      </c>
      <c r="AB19" s="66">
        <v>0</v>
      </c>
      <c r="AC19" s="66">
        <v>0</v>
      </c>
      <c r="AD19" s="192">
        <v>0</v>
      </c>
      <c r="AE19" s="66">
        <v>0</v>
      </c>
      <c r="AF19" s="66">
        <v>0</v>
      </c>
      <c r="AG19" s="66">
        <v>0</v>
      </c>
      <c r="AH19" s="192">
        <v>0</v>
      </c>
      <c r="AI19" s="66">
        <v>0</v>
      </c>
      <c r="AJ19" s="66">
        <v>0</v>
      </c>
      <c r="AK19" s="66">
        <v>0</v>
      </c>
      <c r="AL19" s="192">
        <v>0</v>
      </c>
      <c r="AM19" s="66">
        <v>0</v>
      </c>
      <c r="AN19" s="66">
        <v>0</v>
      </c>
      <c r="AO19" s="66">
        <v>0</v>
      </c>
      <c r="AP19" s="279">
        <v>0</v>
      </c>
      <c r="AQ19" s="66">
        <v>0</v>
      </c>
      <c r="AR19" s="66">
        <v>0</v>
      </c>
      <c r="AS19" s="66">
        <v>0</v>
      </c>
      <c r="AT19" s="279">
        <v>7817</v>
      </c>
    </row>
    <row r="20" spans="3:46" x14ac:dyDescent="0.25">
      <c r="C20" s="65"/>
      <c r="D20" s="67" t="s">
        <v>389</v>
      </c>
      <c r="E20" s="67" t="s">
        <v>426</v>
      </c>
      <c r="F20" s="185">
        <v>0</v>
      </c>
      <c r="G20" s="67">
        <v>0</v>
      </c>
      <c r="H20" s="67">
        <v>0</v>
      </c>
      <c r="I20" s="67">
        <v>336</v>
      </c>
      <c r="J20" s="185">
        <v>1026</v>
      </c>
      <c r="K20" s="67">
        <v>2052</v>
      </c>
      <c r="L20" s="67">
        <v>2756</v>
      </c>
      <c r="M20" s="67">
        <v>2756</v>
      </c>
      <c r="N20" s="185">
        <v>0</v>
      </c>
      <c r="O20" s="67">
        <v>2718</v>
      </c>
      <c r="P20" s="67">
        <v>2718</v>
      </c>
      <c r="Q20" s="67">
        <v>2718</v>
      </c>
      <c r="R20" s="185">
        <v>0</v>
      </c>
      <c r="S20" s="67">
        <v>0</v>
      </c>
      <c r="T20" s="67">
        <v>0</v>
      </c>
      <c r="U20" s="67">
        <v>0</v>
      </c>
      <c r="V20" s="185">
        <v>0</v>
      </c>
      <c r="W20" s="67">
        <v>0</v>
      </c>
      <c r="X20" s="67">
        <v>0</v>
      </c>
      <c r="Y20" s="67">
        <v>0</v>
      </c>
      <c r="Z20" s="185">
        <v>0</v>
      </c>
      <c r="AA20" s="67">
        <v>0</v>
      </c>
      <c r="AB20" s="67">
        <v>0</v>
      </c>
      <c r="AC20" s="67">
        <v>0</v>
      </c>
      <c r="AD20" s="185">
        <v>0</v>
      </c>
      <c r="AE20" s="67">
        <v>0</v>
      </c>
      <c r="AF20" s="67">
        <v>0</v>
      </c>
      <c r="AG20" s="67">
        <v>0</v>
      </c>
      <c r="AH20" s="185">
        <v>0</v>
      </c>
      <c r="AI20" s="67">
        <v>0</v>
      </c>
      <c r="AJ20" s="67">
        <v>0</v>
      </c>
      <c r="AK20" s="67">
        <v>0</v>
      </c>
      <c r="AL20" s="185">
        <v>1653</v>
      </c>
      <c r="AM20" s="67">
        <v>4096</v>
      </c>
      <c r="AN20" s="67">
        <v>4096</v>
      </c>
      <c r="AO20" s="67">
        <v>4096</v>
      </c>
      <c r="AP20" s="280">
        <v>3042</v>
      </c>
      <c r="AQ20" s="67">
        <v>3042</v>
      </c>
      <c r="AR20" s="67">
        <v>5737</v>
      </c>
      <c r="AS20" s="67">
        <v>11359</v>
      </c>
      <c r="AT20" s="280">
        <v>11259</v>
      </c>
    </row>
    <row r="21" spans="3:46" x14ac:dyDescent="0.25">
      <c r="C21" s="65"/>
      <c r="D21" s="68" t="s">
        <v>390</v>
      </c>
      <c r="E21" s="68" t="s">
        <v>427</v>
      </c>
      <c r="F21" s="186">
        <v>0</v>
      </c>
      <c r="G21" s="68">
        <v>0</v>
      </c>
      <c r="H21" s="68">
        <v>0</v>
      </c>
      <c r="I21" s="68">
        <v>0</v>
      </c>
      <c r="J21" s="186">
        <v>0</v>
      </c>
      <c r="K21" s="68">
        <v>0</v>
      </c>
      <c r="L21" s="68">
        <v>-1</v>
      </c>
      <c r="M21" s="68">
        <v>-1</v>
      </c>
      <c r="N21" s="186">
        <v>0</v>
      </c>
      <c r="O21" s="68">
        <v>0</v>
      </c>
      <c r="P21" s="68">
        <v>0</v>
      </c>
      <c r="Q21" s="68">
        <v>0</v>
      </c>
      <c r="R21" s="186">
        <v>0</v>
      </c>
      <c r="S21" s="68">
        <v>0</v>
      </c>
      <c r="T21" s="68">
        <v>0</v>
      </c>
      <c r="U21" s="68">
        <v>0</v>
      </c>
      <c r="V21" s="186">
        <v>0</v>
      </c>
      <c r="W21" s="68">
        <v>0</v>
      </c>
      <c r="X21" s="68">
        <v>0</v>
      </c>
      <c r="Y21" s="68">
        <v>0</v>
      </c>
      <c r="Z21" s="186">
        <v>0</v>
      </c>
      <c r="AA21" s="68">
        <v>0</v>
      </c>
      <c r="AB21" s="68">
        <v>0</v>
      </c>
      <c r="AC21" s="68">
        <v>0</v>
      </c>
      <c r="AD21" s="186">
        <v>0</v>
      </c>
      <c r="AE21" s="68">
        <v>0</v>
      </c>
      <c r="AF21" s="68">
        <v>0</v>
      </c>
      <c r="AG21" s="68">
        <v>0</v>
      </c>
      <c r="AH21" s="186">
        <v>0</v>
      </c>
      <c r="AI21" s="68">
        <v>0</v>
      </c>
      <c r="AJ21" s="68">
        <v>0</v>
      </c>
      <c r="AK21" s="68">
        <v>0</v>
      </c>
      <c r="AL21" s="186">
        <v>0</v>
      </c>
      <c r="AM21" s="68">
        <v>0</v>
      </c>
      <c r="AN21" s="68">
        <v>0</v>
      </c>
      <c r="AO21" s="68">
        <v>0</v>
      </c>
      <c r="AP21" s="281">
        <v>0</v>
      </c>
      <c r="AQ21" s="68">
        <v>0</v>
      </c>
      <c r="AR21" s="68">
        <v>0</v>
      </c>
      <c r="AS21" s="68">
        <v>0</v>
      </c>
      <c r="AT21" s="281">
        <v>0</v>
      </c>
    </row>
    <row r="22" spans="3:46" x14ac:dyDescent="0.25">
      <c r="C22" s="65"/>
      <c r="D22" s="69" t="s">
        <v>375</v>
      </c>
      <c r="E22" s="69" t="s">
        <v>428</v>
      </c>
      <c r="F22" s="193">
        <v>0</v>
      </c>
      <c r="G22" s="69">
        <v>0</v>
      </c>
      <c r="H22" s="69">
        <v>0</v>
      </c>
      <c r="I22" s="69">
        <v>336</v>
      </c>
      <c r="J22" s="193">
        <v>0</v>
      </c>
      <c r="K22" s="69">
        <v>1026</v>
      </c>
      <c r="L22" s="69">
        <v>1729</v>
      </c>
      <c r="M22" s="69">
        <v>1729</v>
      </c>
      <c r="N22" s="193">
        <v>1026</v>
      </c>
      <c r="O22" s="69">
        <v>1026</v>
      </c>
      <c r="P22" s="69">
        <v>1702</v>
      </c>
      <c r="Q22" s="69">
        <v>2378</v>
      </c>
      <c r="R22" s="193">
        <v>1366</v>
      </c>
      <c r="S22" s="69">
        <v>1366</v>
      </c>
      <c r="T22" s="69">
        <v>1366</v>
      </c>
      <c r="U22" s="69">
        <v>1366</v>
      </c>
      <c r="V22" s="193">
        <v>0</v>
      </c>
      <c r="W22" s="69">
        <v>0</v>
      </c>
      <c r="X22" s="69">
        <v>0</v>
      </c>
      <c r="Y22" s="69">
        <v>0</v>
      </c>
      <c r="Z22" s="193">
        <v>0</v>
      </c>
      <c r="AA22" s="69">
        <v>0</v>
      </c>
      <c r="AB22" s="69">
        <v>0</v>
      </c>
      <c r="AC22" s="69">
        <v>0</v>
      </c>
      <c r="AD22" s="193">
        <v>0</v>
      </c>
      <c r="AE22" s="69">
        <v>0</v>
      </c>
      <c r="AF22" s="69">
        <v>0</v>
      </c>
      <c r="AG22" s="69">
        <v>0</v>
      </c>
      <c r="AH22" s="193">
        <v>0</v>
      </c>
      <c r="AI22" s="69">
        <v>0</v>
      </c>
      <c r="AJ22" s="69">
        <v>0</v>
      </c>
      <c r="AK22" s="69">
        <v>0</v>
      </c>
      <c r="AL22" s="193">
        <v>0</v>
      </c>
      <c r="AM22" s="69">
        <v>1653</v>
      </c>
      <c r="AN22" s="69">
        <v>1653</v>
      </c>
      <c r="AO22" s="69">
        <v>4096</v>
      </c>
      <c r="AP22" s="282">
        <v>0</v>
      </c>
      <c r="AQ22" s="69">
        <v>0</v>
      </c>
      <c r="AR22" s="69">
        <v>0</v>
      </c>
      <c r="AS22" s="69">
        <v>3542</v>
      </c>
      <c r="AT22" s="282">
        <v>2195</v>
      </c>
    </row>
    <row r="23" spans="3:46" ht="16.5" thickBot="1" x14ac:dyDescent="0.3">
      <c r="C23" s="70"/>
      <c r="D23" s="71" t="s">
        <v>391</v>
      </c>
      <c r="E23" s="71" t="s">
        <v>429</v>
      </c>
      <c r="F23" s="194">
        <v>0</v>
      </c>
      <c r="G23" s="71">
        <v>0</v>
      </c>
      <c r="H23" s="71">
        <v>0</v>
      </c>
      <c r="I23" s="71">
        <v>0</v>
      </c>
      <c r="J23" s="194">
        <v>1026</v>
      </c>
      <c r="K23" s="71">
        <v>1026</v>
      </c>
      <c r="L23" s="71">
        <v>1026</v>
      </c>
      <c r="M23" s="71">
        <v>1026</v>
      </c>
      <c r="N23" s="194">
        <v>0</v>
      </c>
      <c r="O23" s="71">
        <v>2718</v>
      </c>
      <c r="P23" s="71">
        <v>2042</v>
      </c>
      <c r="Q23" s="71">
        <v>1366</v>
      </c>
      <c r="R23" s="194">
        <v>0</v>
      </c>
      <c r="S23" s="71">
        <v>0</v>
      </c>
      <c r="T23" s="71">
        <v>0</v>
      </c>
      <c r="U23" s="71">
        <v>0</v>
      </c>
      <c r="V23" s="194">
        <v>0</v>
      </c>
      <c r="W23" s="71">
        <v>0</v>
      </c>
      <c r="X23" s="71">
        <v>0</v>
      </c>
      <c r="Y23" s="71">
        <v>0</v>
      </c>
      <c r="Z23" s="194">
        <v>0</v>
      </c>
      <c r="AA23" s="71">
        <v>0</v>
      </c>
      <c r="AB23" s="71">
        <v>0</v>
      </c>
      <c r="AC23" s="71">
        <v>0</v>
      </c>
      <c r="AD23" s="194">
        <v>0</v>
      </c>
      <c r="AE23" s="71">
        <v>0</v>
      </c>
      <c r="AF23" s="71">
        <v>0</v>
      </c>
      <c r="AG23" s="71">
        <v>0</v>
      </c>
      <c r="AH23" s="194">
        <v>0</v>
      </c>
      <c r="AI23" s="71">
        <v>0</v>
      </c>
      <c r="AJ23" s="71">
        <v>0</v>
      </c>
      <c r="AK23" s="71">
        <v>0</v>
      </c>
      <c r="AL23" s="194">
        <v>1653</v>
      </c>
      <c r="AM23" s="71">
        <v>2443</v>
      </c>
      <c r="AN23" s="71">
        <v>2443</v>
      </c>
      <c r="AO23" s="71">
        <v>0</v>
      </c>
      <c r="AP23" s="283">
        <v>3042</v>
      </c>
      <c r="AQ23" s="71">
        <v>3042</v>
      </c>
      <c r="AR23" s="71">
        <v>5737</v>
      </c>
      <c r="AS23" s="71">
        <v>7817</v>
      </c>
      <c r="AT23" s="283">
        <v>16881</v>
      </c>
    </row>
    <row r="24" spans="3:46" ht="16.5" thickBot="1" x14ac:dyDescent="0.3"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P24" s="285"/>
      <c r="AT24" s="285"/>
    </row>
    <row r="25" spans="3:46" ht="16.5" thickBot="1" x14ac:dyDescent="0.3">
      <c r="C25" s="63" t="s">
        <v>395</v>
      </c>
      <c r="D25" s="64" t="s">
        <v>387</v>
      </c>
      <c r="E25" s="64" t="s">
        <v>424</v>
      </c>
      <c r="F25" s="191">
        <v>0</v>
      </c>
      <c r="G25" s="64">
        <v>3624</v>
      </c>
      <c r="H25" s="64">
        <v>9263</v>
      </c>
      <c r="I25" s="64">
        <v>9263</v>
      </c>
      <c r="J25" s="191">
        <v>0</v>
      </c>
      <c r="K25" s="64">
        <v>0</v>
      </c>
      <c r="L25" s="64">
        <v>1441</v>
      </c>
      <c r="M25" s="64">
        <v>2465</v>
      </c>
      <c r="N25" s="191">
        <v>0</v>
      </c>
      <c r="O25" s="64">
        <v>722</v>
      </c>
      <c r="P25" s="64">
        <v>11784</v>
      </c>
      <c r="Q25" s="64">
        <v>13842</v>
      </c>
      <c r="R25" s="191">
        <v>5707</v>
      </c>
      <c r="S25" s="64">
        <v>6475</v>
      </c>
      <c r="T25" s="64">
        <v>9353</v>
      </c>
      <c r="U25" s="64">
        <v>10486</v>
      </c>
      <c r="V25" s="191">
        <v>4153</v>
      </c>
      <c r="W25" s="64">
        <v>8259</v>
      </c>
      <c r="X25" s="64">
        <v>29716</v>
      </c>
      <c r="Y25" s="64">
        <v>29716</v>
      </c>
      <c r="Z25" s="191">
        <v>0</v>
      </c>
      <c r="AA25" s="64">
        <v>0</v>
      </c>
      <c r="AB25" s="64">
        <v>0</v>
      </c>
      <c r="AC25" s="64">
        <v>2142</v>
      </c>
      <c r="AD25" s="191">
        <v>442</v>
      </c>
      <c r="AE25" s="64">
        <v>1395</v>
      </c>
      <c r="AF25" s="64">
        <v>2826</v>
      </c>
      <c r="AG25" s="64">
        <v>4877</v>
      </c>
      <c r="AH25" s="191">
        <v>0</v>
      </c>
      <c r="AI25" s="64">
        <v>0</v>
      </c>
      <c r="AJ25" s="64">
        <v>6626</v>
      </c>
      <c r="AK25" s="64">
        <v>6626</v>
      </c>
      <c r="AL25" s="191">
        <v>0</v>
      </c>
      <c r="AM25" s="64">
        <v>29281</v>
      </c>
      <c r="AN25" s="64">
        <v>34275</v>
      </c>
      <c r="AO25" s="64">
        <v>46027</v>
      </c>
      <c r="AP25" s="278">
        <v>0</v>
      </c>
      <c r="AQ25" s="64">
        <v>19583</v>
      </c>
      <c r="AR25" s="64">
        <v>19583</v>
      </c>
      <c r="AS25" s="64">
        <v>38388</v>
      </c>
      <c r="AT25" s="278">
        <v>0</v>
      </c>
    </row>
    <row r="26" spans="3:46" ht="16.5" thickTop="1" x14ac:dyDescent="0.25">
      <c r="C26" s="65" t="s">
        <v>436</v>
      </c>
      <c r="D26" s="66" t="s">
        <v>393</v>
      </c>
      <c r="E26" s="66" t="s">
        <v>425</v>
      </c>
      <c r="F26" s="192">
        <v>1039</v>
      </c>
      <c r="G26" s="66">
        <v>1039</v>
      </c>
      <c r="H26" s="66">
        <v>1039</v>
      </c>
      <c r="I26" s="66">
        <v>1039</v>
      </c>
      <c r="J26" s="192">
        <v>0</v>
      </c>
      <c r="K26" s="66">
        <v>0</v>
      </c>
      <c r="L26" s="66">
        <v>0</v>
      </c>
      <c r="M26" s="66">
        <v>0</v>
      </c>
      <c r="N26" s="192">
        <v>0</v>
      </c>
      <c r="O26" s="66">
        <v>0</v>
      </c>
      <c r="P26" s="66">
        <v>0</v>
      </c>
      <c r="Q26" s="66">
        <v>0</v>
      </c>
      <c r="R26" s="192">
        <v>3335</v>
      </c>
      <c r="S26" s="66">
        <v>3335</v>
      </c>
      <c r="T26" s="66">
        <v>3335</v>
      </c>
      <c r="U26" s="66">
        <v>3335</v>
      </c>
      <c r="V26" s="192">
        <v>0</v>
      </c>
      <c r="W26" s="66">
        <v>0</v>
      </c>
      <c r="X26" s="66">
        <v>0</v>
      </c>
      <c r="Y26" s="66">
        <v>0</v>
      </c>
      <c r="Z26" s="192">
        <v>9900</v>
      </c>
      <c r="AA26" s="66">
        <v>9900</v>
      </c>
      <c r="AB26" s="66">
        <v>9900</v>
      </c>
      <c r="AC26" s="66">
        <v>9900</v>
      </c>
      <c r="AD26" s="192">
        <v>717</v>
      </c>
      <c r="AE26" s="66">
        <v>717</v>
      </c>
      <c r="AF26" s="66">
        <v>717</v>
      </c>
      <c r="AG26" s="66">
        <v>717</v>
      </c>
      <c r="AH26" s="192">
        <v>3482</v>
      </c>
      <c r="AI26" s="66">
        <v>3482</v>
      </c>
      <c r="AJ26" s="66">
        <v>3482</v>
      </c>
      <c r="AK26" s="66">
        <v>3482</v>
      </c>
      <c r="AL26" s="192">
        <v>3070</v>
      </c>
      <c r="AM26" s="66">
        <v>3070</v>
      </c>
      <c r="AN26" s="66">
        <v>3070</v>
      </c>
      <c r="AO26" s="66">
        <v>3070</v>
      </c>
      <c r="AP26" s="279">
        <v>23377</v>
      </c>
      <c r="AQ26" s="66">
        <v>23377</v>
      </c>
      <c r="AR26" s="66">
        <v>23377</v>
      </c>
      <c r="AS26" s="66">
        <v>23377</v>
      </c>
      <c r="AT26" s="279">
        <v>11226</v>
      </c>
    </row>
    <row r="27" spans="3:46" x14ac:dyDescent="0.25">
      <c r="C27" s="65"/>
      <c r="D27" s="67" t="s">
        <v>389</v>
      </c>
      <c r="E27" s="67" t="s">
        <v>426</v>
      </c>
      <c r="F27" s="185">
        <v>0</v>
      </c>
      <c r="G27" s="67">
        <v>1122</v>
      </c>
      <c r="H27" s="67">
        <v>2867</v>
      </c>
      <c r="I27" s="67">
        <v>2867</v>
      </c>
      <c r="J27" s="185">
        <v>0</v>
      </c>
      <c r="K27" s="67">
        <v>0</v>
      </c>
      <c r="L27" s="67">
        <v>1441</v>
      </c>
      <c r="M27" s="67">
        <v>2465</v>
      </c>
      <c r="N27" s="185">
        <v>0</v>
      </c>
      <c r="O27" s="67">
        <v>722</v>
      </c>
      <c r="P27" s="67">
        <v>5206</v>
      </c>
      <c r="Q27" s="67">
        <v>7037</v>
      </c>
      <c r="R27" s="185">
        <v>2461</v>
      </c>
      <c r="S27" s="67">
        <v>3229</v>
      </c>
      <c r="T27" s="67">
        <v>5862</v>
      </c>
      <c r="U27" s="67">
        <v>6996</v>
      </c>
      <c r="V27" s="185">
        <v>4153</v>
      </c>
      <c r="W27" s="67">
        <v>8259</v>
      </c>
      <c r="X27" s="67">
        <v>18159</v>
      </c>
      <c r="Y27" s="67">
        <v>18159</v>
      </c>
      <c r="Z27" s="185">
        <v>0</v>
      </c>
      <c r="AA27" s="67">
        <v>0</v>
      </c>
      <c r="AB27" s="67">
        <v>0</v>
      </c>
      <c r="AC27" s="67">
        <v>717</v>
      </c>
      <c r="AD27" s="185">
        <v>442</v>
      </c>
      <c r="AE27" s="67">
        <v>1395</v>
      </c>
      <c r="AF27" s="67">
        <v>2826</v>
      </c>
      <c r="AG27" s="67">
        <v>4877</v>
      </c>
      <c r="AH27" s="185">
        <v>0</v>
      </c>
      <c r="AI27" s="67">
        <v>0</v>
      </c>
      <c r="AJ27" s="67">
        <v>3070</v>
      </c>
      <c r="AK27" s="67">
        <v>3070</v>
      </c>
      <c r="AL27" s="185">
        <v>0</v>
      </c>
      <c r="AM27" s="67">
        <v>16368</v>
      </c>
      <c r="AN27" s="67">
        <v>21363</v>
      </c>
      <c r="AO27" s="67">
        <v>33114</v>
      </c>
      <c r="AP27" s="280">
        <v>0</v>
      </c>
      <c r="AQ27" s="67">
        <v>8314</v>
      </c>
      <c r="AR27" s="67">
        <v>8314</v>
      </c>
      <c r="AS27" s="67">
        <v>14286</v>
      </c>
      <c r="AT27" s="280">
        <v>0</v>
      </c>
    </row>
    <row r="28" spans="3:46" x14ac:dyDescent="0.25">
      <c r="C28" s="65"/>
      <c r="D28" s="68" t="s">
        <v>390</v>
      </c>
      <c r="E28" s="68" t="s">
        <v>427</v>
      </c>
      <c r="F28" s="186">
        <v>733</v>
      </c>
      <c r="G28" s="68">
        <v>732</v>
      </c>
      <c r="H28" s="68">
        <v>734</v>
      </c>
      <c r="I28" s="68">
        <v>-1011</v>
      </c>
      <c r="J28" s="186">
        <v>1744</v>
      </c>
      <c r="K28" s="68">
        <v>1744</v>
      </c>
      <c r="L28" s="68">
        <v>1744</v>
      </c>
      <c r="M28" s="68">
        <v>1743</v>
      </c>
      <c r="N28" s="186">
        <v>0</v>
      </c>
      <c r="O28" s="68">
        <v>0</v>
      </c>
      <c r="P28" s="68">
        <v>-1</v>
      </c>
      <c r="Q28" s="68">
        <v>-1</v>
      </c>
      <c r="R28" s="186">
        <v>-1</v>
      </c>
      <c r="S28" s="68">
        <v>1</v>
      </c>
      <c r="T28" s="68">
        <v>1</v>
      </c>
      <c r="U28" s="68">
        <v>1</v>
      </c>
      <c r="V28" s="186">
        <v>0</v>
      </c>
      <c r="W28" s="68">
        <v>0</v>
      </c>
      <c r="X28" s="68">
        <v>0</v>
      </c>
      <c r="Y28" s="68">
        <v>0</v>
      </c>
      <c r="Z28" s="186">
        <v>0</v>
      </c>
      <c r="AA28" s="68">
        <v>0</v>
      </c>
      <c r="AB28" s="68">
        <v>0</v>
      </c>
      <c r="AC28" s="68">
        <v>0</v>
      </c>
      <c r="AD28" s="186">
        <v>1</v>
      </c>
      <c r="AE28" s="68">
        <v>0</v>
      </c>
      <c r="AF28" s="68">
        <v>0</v>
      </c>
      <c r="AG28" s="68">
        <v>0</v>
      </c>
      <c r="AH28" s="186">
        <v>0</v>
      </c>
      <c r="AI28" s="68">
        <v>0</v>
      </c>
      <c r="AJ28" s="68">
        <v>0</v>
      </c>
      <c r="AK28" s="68">
        <v>0</v>
      </c>
      <c r="AL28" s="186">
        <v>0</v>
      </c>
      <c r="AM28" s="68">
        <v>0</v>
      </c>
      <c r="AN28" s="68">
        <v>0</v>
      </c>
      <c r="AO28" s="68">
        <v>-105</v>
      </c>
      <c r="AP28" s="281">
        <v>-284</v>
      </c>
      <c r="AQ28" s="68">
        <v>-819</v>
      </c>
      <c r="AR28" s="68">
        <v>-951</v>
      </c>
      <c r="AS28" s="68">
        <v>-3229</v>
      </c>
      <c r="AT28" s="281">
        <v>0</v>
      </c>
    </row>
    <row r="29" spans="3:46" x14ac:dyDescent="0.25">
      <c r="C29" s="65"/>
      <c r="D29" s="69" t="s">
        <v>375</v>
      </c>
      <c r="E29" s="69" t="s">
        <v>428</v>
      </c>
      <c r="F29" s="193">
        <v>1772</v>
      </c>
      <c r="G29" s="69">
        <v>1772</v>
      </c>
      <c r="H29" s="69">
        <v>2894</v>
      </c>
      <c r="I29" s="69">
        <v>2895</v>
      </c>
      <c r="J29" s="193">
        <v>1744</v>
      </c>
      <c r="K29" s="69">
        <v>1744</v>
      </c>
      <c r="L29" s="69">
        <v>3185</v>
      </c>
      <c r="M29" s="69">
        <v>4208</v>
      </c>
      <c r="N29" s="193">
        <v>0</v>
      </c>
      <c r="O29" s="69">
        <v>722</v>
      </c>
      <c r="P29" s="69">
        <v>1870</v>
      </c>
      <c r="Q29" s="69">
        <v>3701</v>
      </c>
      <c r="R29" s="193">
        <v>4103</v>
      </c>
      <c r="S29" s="69">
        <v>6565</v>
      </c>
      <c r="T29" s="69">
        <v>8086</v>
      </c>
      <c r="U29" s="69">
        <v>10332</v>
      </c>
      <c r="V29" s="193">
        <v>698</v>
      </c>
      <c r="W29" s="69">
        <v>698</v>
      </c>
      <c r="X29" s="69">
        <v>4153</v>
      </c>
      <c r="Y29" s="69">
        <v>8259</v>
      </c>
      <c r="Z29" s="193">
        <v>150</v>
      </c>
      <c r="AA29" s="69">
        <v>9900</v>
      </c>
      <c r="AB29" s="69">
        <v>9900</v>
      </c>
      <c r="AC29" s="69">
        <v>9900</v>
      </c>
      <c r="AD29" s="193">
        <v>1160</v>
      </c>
      <c r="AE29" s="69">
        <v>2112</v>
      </c>
      <c r="AF29" s="69">
        <v>2112</v>
      </c>
      <c r="AG29" s="69">
        <v>2112</v>
      </c>
      <c r="AH29" s="193">
        <v>1431</v>
      </c>
      <c r="AI29" s="69">
        <v>1431</v>
      </c>
      <c r="AJ29" s="69">
        <v>3482</v>
      </c>
      <c r="AK29" s="69">
        <v>3482</v>
      </c>
      <c r="AL29" s="193">
        <v>3070</v>
      </c>
      <c r="AM29" s="69">
        <v>3320</v>
      </c>
      <c r="AN29" s="69">
        <v>7434</v>
      </c>
      <c r="AO29" s="69">
        <v>12701</v>
      </c>
      <c r="AP29" s="282">
        <v>8591</v>
      </c>
      <c r="AQ29" s="69">
        <v>20147</v>
      </c>
      <c r="AR29" s="69">
        <v>23207</v>
      </c>
      <c r="AS29" s="69">
        <v>23207</v>
      </c>
      <c r="AT29" s="282">
        <v>1340</v>
      </c>
    </row>
    <row r="30" spans="3:46" ht="16.5" thickBot="1" x14ac:dyDescent="0.3">
      <c r="C30" s="70"/>
      <c r="D30" s="71" t="s">
        <v>391</v>
      </c>
      <c r="E30" s="71" t="s">
        <v>429</v>
      </c>
      <c r="F30" s="194">
        <v>0</v>
      </c>
      <c r="G30" s="71">
        <v>1121</v>
      </c>
      <c r="H30" s="71">
        <v>1746</v>
      </c>
      <c r="I30" s="71">
        <v>0</v>
      </c>
      <c r="J30" s="194">
        <v>0</v>
      </c>
      <c r="K30" s="71">
        <v>0</v>
      </c>
      <c r="L30" s="71">
        <v>0</v>
      </c>
      <c r="M30" s="71">
        <v>0</v>
      </c>
      <c r="N30" s="194">
        <v>0</v>
      </c>
      <c r="O30" s="71">
        <v>0</v>
      </c>
      <c r="P30" s="71">
        <v>3335</v>
      </c>
      <c r="Q30" s="71">
        <v>3335</v>
      </c>
      <c r="R30" s="194">
        <v>1692</v>
      </c>
      <c r="S30" s="71">
        <v>0</v>
      </c>
      <c r="T30" s="71">
        <v>1112</v>
      </c>
      <c r="U30" s="71">
        <v>0</v>
      </c>
      <c r="V30" s="194">
        <v>3455</v>
      </c>
      <c r="W30" s="71">
        <v>7561</v>
      </c>
      <c r="X30" s="71">
        <v>14006</v>
      </c>
      <c r="Y30" s="71">
        <v>9900</v>
      </c>
      <c r="Z30" s="194">
        <v>9750</v>
      </c>
      <c r="AA30" s="71">
        <v>0</v>
      </c>
      <c r="AB30" s="71">
        <v>0</v>
      </c>
      <c r="AC30" s="71">
        <v>717</v>
      </c>
      <c r="AD30" s="194">
        <v>0</v>
      </c>
      <c r="AE30" s="71">
        <v>0</v>
      </c>
      <c r="AF30" s="71">
        <v>1431</v>
      </c>
      <c r="AG30" s="71">
        <v>3482</v>
      </c>
      <c r="AH30" s="194">
        <v>2051</v>
      </c>
      <c r="AI30" s="71">
        <v>2051</v>
      </c>
      <c r="AJ30" s="71">
        <v>3070</v>
      </c>
      <c r="AK30" s="71">
        <v>3070</v>
      </c>
      <c r="AL30" s="194">
        <v>0</v>
      </c>
      <c r="AM30" s="71">
        <v>16118</v>
      </c>
      <c r="AN30" s="71">
        <v>16999</v>
      </c>
      <c r="AO30" s="71">
        <v>23377</v>
      </c>
      <c r="AP30" s="283">
        <v>14501</v>
      </c>
      <c r="AQ30" s="71">
        <v>10724</v>
      </c>
      <c r="AR30" s="71">
        <v>7533</v>
      </c>
      <c r="AS30" s="71">
        <v>11226</v>
      </c>
      <c r="AT30" s="283">
        <v>9886</v>
      </c>
    </row>
    <row r="31" spans="3:46" ht="16.5" thickBot="1" x14ac:dyDescent="0.3"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</row>
    <row r="32" spans="3:46" ht="16.5" thickBot="1" x14ac:dyDescent="0.3">
      <c r="C32" s="63" t="s">
        <v>396</v>
      </c>
      <c r="D32" s="64" t="s">
        <v>387</v>
      </c>
      <c r="E32" s="64" t="s">
        <v>424</v>
      </c>
      <c r="F32" s="191">
        <v>1020</v>
      </c>
      <c r="G32" s="64">
        <v>1825</v>
      </c>
      <c r="H32" s="64">
        <v>2655</v>
      </c>
      <c r="I32" s="64">
        <v>3652</v>
      </c>
      <c r="J32" s="191">
        <v>3430</v>
      </c>
      <c r="K32" s="64">
        <v>3430</v>
      </c>
      <c r="L32" s="64">
        <v>3430</v>
      </c>
      <c r="M32" s="64">
        <v>4961</v>
      </c>
      <c r="N32" s="191">
        <v>933</v>
      </c>
      <c r="O32" s="64">
        <v>3107</v>
      </c>
      <c r="P32" s="64">
        <v>3107</v>
      </c>
      <c r="Q32" s="64">
        <v>4077</v>
      </c>
      <c r="R32" s="191">
        <v>0</v>
      </c>
      <c r="S32" s="64">
        <v>0</v>
      </c>
      <c r="T32" s="64">
        <v>0</v>
      </c>
      <c r="U32" s="64">
        <v>0</v>
      </c>
      <c r="V32" s="191">
        <v>661</v>
      </c>
      <c r="W32" s="64">
        <v>661</v>
      </c>
      <c r="X32" s="64">
        <v>661</v>
      </c>
      <c r="Y32" s="64">
        <v>1687</v>
      </c>
      <c r="Z32" s="191">
        <v>0</v>
      </c>
      <c r="AA32" s="64">
        <v>0</v>
      </c>
      <c r="AB32" s="64">
        <v>0</v>
      </c>
      <c r="AC32" s="64">
        <v>0</v>
      </c>
      <c r="AD32" s="191">
        <v>0</v>
      </c>
      <c r="AE32" s="123">
        <v>6517</v>
      </c>
      <c r="AF32" s="124">
        <v>6517</v>
      </c>
      <c r="AG32" s="64">
        <v>6517</v>
      </c>
      <c r="AH32" s="191">
        <v>0</v>
      </c>
      <c r="AI32" s="64">
        <v>0</v>
      </c>
      <c r="AJ32" s="64">
        <v>0</v>
      </c>
      <c r="AK32" s="64">
        <v>0</v>
      </c>
      <c r="AL32" s="191">
        <v>0</v>
      </c>
      <c r="AM32" s="64">
        <v>0</v>
      </c>
      <c r="AN32" s="64">
        <v>0</v>
      </c>
      <c r="AO32" s="64">
        <v>0</v>
      </c>
      <c r="AP32" s="278">
        <v>0</v>
      </c>
      <c r="AQ32" s="64">
        <v>693</v>
      </c>
      <c r="AR32" s="64">
        <v>693</v>
      </c>
      <c r="AS32" s="64">
        <v>693</v>
      </c>
      <c r="AT32" s="278">
        <v>0</v>
      </c>
    </row>
    <row r="33" spans="2:46" ht="16.5" thickTop="1" x14ac:dyDescent="0.25">
      <c r="C33" s="65" t="s">
        <v>437</v>
      </c>
      <c r="D33" s="66" t="s">
        <v>393</v>
      </c>
      <c r="E33" s="66" t="s">
        <v>425</v>
      </c>
      <c r="F33" s="192">
        <v>795</v>
      </c>
      <c r="G33" s="66">
        <v>795</v>
      </c>
      <c r="H33" s="66">
        <v>795</v>
      </c>
      <c r="I33" s="66">
        <v>795</v>
      </c>
      <c r="J33" s="192">
        <v>0</v>
      </c>
      <c r="K33" s="66">
        <v>0</v>
      </c>
      <c r="L33" s="66">
        <v>0</v>
      </c>
      <c r="M33" s="66">
        <v>0</v>
      </c>
      <c r="N33" s="192">
        <v>0</v>
      </c>
      <c r="O33" s="66">
        <v>0</v>
      </c>
      <c r="P33" s="66">
        <v>0</v>
      </c>
      <c r="Q33" s="66">
        <v>0</v>
      </c>
      <c r="R33" s="192">
        <v>0</v>
      </c>
      <c r="S33" s="66">
        <v>0</v>
      </c>
      <c r="T33" s="66">
        <v>0</v>
      </c>
      <c r="U33" s="66">
        <v>0</v>
      </c>
      <c r="V33" s="192">
        <v>0</v>
      </c>
      <c r="W33" s="66">
        <v>0</v>
      </c>
      <c r="X33" s="66">
        <v>0</v>
      </c>
      <c r="Y33" s="66">
        <v>0</v>
      </c>
      <c r="Z33" s="192">
        <v>0</v>
      </c>
      <c r="AA33" s="66">
        <v>0</v>
      </c>
      <c r="AB33" s="66">
        <v>0</v>
      </c>
      <c r="AC33" s="66">
        <v>0</v>
      </c>
      <c r="AD33" s="192">
        <v>0</v>
      </c>
      <c r="AE33" s="125">
        <v>0</v>
      </c>
      <c r="AF33" s="126">
        <v>0</v>
      </c>
      <c r="AG33" s="66">
        <v>0</v>
      </c>
      <c r="AH33" s="192">
        <v>1240</v>
      </c>
      <c r="AI33" s="114">
        <v>1240</v>
      </c>
      <c r="AJ33" s="66">
        <v>1240</v>
      </c>
      <c r="AK33" s="66">
        <v>1240</v>
      </c>
      <c r="AL33" s="192">
        <v>0</v>
      </c>
      <c r="AM33" s="66">
        <v>0</v>
      </c>
      <c r="AN33" s="66">
        <v>0</v>
      </c>
      <c r="AO33" s="66">
        <v>0</v>
      </c>
      <c r="AP33" s="279">
        <v>0</v>
      </c>
      <c r="AQ33" s="66">
        <v>0</v>
      </c>
      <c r="AR33" s="66">
        <v>0</v>
      </c>
      <c r="AS33" s="66">
        <v>0</v>
      </c>
      <c r="AT33" s="279">
        <v>0</v>
      </c>
    </row>
    <row r="34" spans="2:46" x14ac:dyDescent="0.25">
      <c r="C34" s="65" t="s">
        <v>438</v>
      </c>
      <c r="D34" s="67" t="s">
        <v>389</v>
      </c>
      <c r="E34" s="67" t="s">
        <v>426</v>
      </c>
      <c r="F34" s="185">
        <v>1020</v>
      </c>
      <c r="G34" s="67">
        <v>1665</v>
      </c>
      <c r="H34" s="67">
        <v>2495</v>
      </c>
      <c r="I34" s="67">
        <v>3382</v>
      </c>
      <c r="J34" s="185">
        <v>2980</v>
      </c>
      <c r="K34" s="67">
        <v>2980</v>
      </c>
      <c r="L34" s="67">
        <v>2980</v>
      </c>
      <c r="M34" s="67">
        <v>4015</v>
      </c>
      <c r="N34" s="185">
        <v>644</v>
      </c>
      <c r="O34" s="67">
        <v>2164</v>
      </c>
      <c r="P34" s="67">
        <v>2164</v>
      </c>
      <c r="Q34" s="67">
        <v>2504</v>
      </c>
      <c r="R34" s="185">
        <v>0</v>
      </c>
      <c r="S34" s="67">
        <v>0</v>
      </c>
      <c r="T34" s="67">
        <v>0</v>
      </c>
      <c r="U34" s="67">
        <v>0</v>
      </c>
      <c r="V34" s="185">
        <v>250</v>
      </c>
      <c r="W34" s="67">
        <v>250</v>
      </c>
      <c r="X34" s="67">
        <v>250</v>
      </c>
      <c r="Y34" s="67">
        <v>565</v>
      </c>
      <c r="Z34" s="185">
        <v>0</v>
      </c>
      <c r="AA34" s="67">
        <v>0</v>
      </c>
      <c r="AB34" s="67">
        <v>0</v>
      </c>
      <c r="AC34" s="67">
        <v>0</v>
      </c>
      <c r="AD34" s="185">
        <v>0</v>
      </c>
      <c r="AE34" s="127">
        <v>1240</v>
      </c>
      <c r="AF34" s="128">
        <v>1240</v>
      </c>
      <c r="AG34" s="67">
        <v>1240</v>
      </c>
      <c r="AH34" s="185">
        <v>0</v>
      </c>
      <c r="AI34" s="115">
        <v>0</v>
      </c>
      <c r="AJ34" s="67">
        <v>0</v>
      </c>
      <c r="AK34" s="67">
        <v>0</v>
      </c>
      <c r="AL34" s="185">
        <v>0</v>
      </c>
      <c r="AM34" s="67">
        <v>0</v>
      </c>
      <c r="AN34" s="67">
        <v>0</v>
      </c>
      <c r="AO34" s="67">
        <v>0</v>
      </c>
      <c r="AP34" s="280">
        <v>0</v>
      </c>
      <c r="AQ34" s="67">
        <v>177</v>
      </c>
      <c r="AR34" s="67">
        <v>177</v>
      </c>
      <c r="AS34" s="67">
        <v>177</v>
      </c>
      <c r="AT34" s="280">
        <v>0</v>
      </c>
    </row>
    <row r="35" spans="2:46" x14ac:dyDescent="0.25">
      <c r="C35" s="65" t="s">
        <v>439</v>
      </c>
      <c r="D35" s="68" t="s">
        <v>390</v>
      </c>
      <c r="E35" s="68" t="s">
        <v>427</v>
      </c>
      <c r="F35" s="186">
        <v>-795</v>
      </c>
      <c r="G35" s="68">
        <v>-795</v>
      </c>
      <c r="H35" s="68">
        <v>-795</v>
      </c>
      <c r="I35" s="68">
        <v>-795</v>
      </c>
      <c r="J35" s="186">
        <v>0</v>
      </c>
      <c r="K35" s="68">
        <v>0</v>
      </c>
      <c r="L35" s="68">
        <v>0</v>
      </c>
      <c r="M35" s="68">
        <v>0</v>
      </c>
      <c r="N35" s="186">
        <v>0</v>
      </c>
      <c r="O35" s="68">
        <v>0</v>
      </c>
      <c r="P35" s="68">
        <v>0</v>
      </c>
      <c r="Q35" s="68">
        <v>0</v>
      </c>
      <c r="R35" s="186">
        <v>0</v>
      </c>
      <c r="S35" s="68">
        <v>0</v>
      </c>
      <c r="T35" s="68">
        <v>0</v>
      </c>
      <c r="U35" s="68">
        <v>0</v>
      </c>
      <c r="V35" s="186">
        <v>0</v>
      </c>
      <c r="W35" s="68">
        <v>0</v>
      </c>
      <c r="X35" s="68">
        <v>0</v>
      </c>
      <c r="Y35" s="68">
        <v>0</v>
      </c>
      <c r="Z35" s="186">
        <v>0</v>
      </c>
      <c r="AA35" s="68">
        <v>0</v>
      </c>
      <c r="AB35" s="68">
        <v>0</v>
      </c>
      <c r="AC35" s="68">
        <v>0</v>
      </c>
      <c r="AD35" s="186">
        <v>0</v>
      </c>
      <c r="AE35" s="129">
        <v>0</v>
      </c>
      <c r="AF35" s="130">
        <v>0</v>
      </c>
      <c r="AG35" s="68">
        <v>0</v>
      </c>
      <c r="AH35" s="186">
        <v>0</v>
      </c>
      <c r="AI35" s="116">
        <v>0</v>
      </c>
      <c r="AJ35" s="68">
        <v>0</v>
      </c>
      <c r="AK35" s="68">
        <v>0</v>
      </c>
      <c r="AL35" s="186">
        <v>0</v>
      </c>
      <c r="AM35" s="68">
        <v>0</v>
      </c>
      <c r="AN35" s="68">
        <v>0</v>
      </c>
      <c r="AO35" s="68">
        <v>0</v>
      </c>
      <c r="AP35" s="281">
        <v>0</v>
      </c>
      <c r="AQ35" s="68">
        <v>0</v>
      </c>
      <c r="AR35" s="68">
        <v>0</v>
      </c>
      <c r="AS35" s="68">
        <v>0</v>
      </c>
      <c r="AT35" s="281">
        <v>0</v>
      </c>
    </row>
    <row r="36" spans="2:46" x14ac:dyDescent="0.25">
      <c r="C36" s="65"/>
      <c r="D36" s="69" t="s">
        <v>375</v>
      </c>
      <c r="E36" s="69" t="s">
        <v>428</v>
      </c>
      <c r="F36" s="193">
        <v>1020</v>
      </c>
      <c r="G36" s="69">
        <v>1665</v>
      </c>
      <c r="H36" s="69">
        <v>2495</v>
      </c>
      <c r="I36" s="69">
        <v>3382</v>
      </c>
      <c r="J36" s="193">
        <v>2980</v>
      </c>
      <c r="K36" s="69">
        <v>2980</v>
      </c>
      <c r="L36" s="69">
        <v>2980</v>
      </c>
      <c r="M36" s="69">
        <v>4015</v>
      </c>
      <c r="N36" s="193">
        <v>644</v>
      </c>
      <c r="O36" s="69">
        <v>2164</v>
      </c>
      <c r="P36" s="69">
        <v>2164</v>
      </c>
      <c r="Q36" s="69">
        <v>2504</v>
      </c>
      <c r="R36" s="193">
        <v>0</v>
      </c>
      <c r="S36" s="69">
        <v>0</v>
      </c>
      <c r="T36" s="69">
        <v>0</v>
      </c>
      <c r="U36" s="69">
        <v>0</v>
      </c>
      <c r="V36" s="193">
        <v>250</v>
      </c>
      <c r="W36" s="69">
        <v>250</v>
      </c>
      <c r="X36" s="69">
        <v>250</v>
      </c>
      <c r="Y36" s="69">
        <v>565</v>
      </c>
      <c r="Z36" s="193">
        <v>0</v>
      </c>
      <c r="AA36" s="69">
        <v>0</v>
      </c>
      <c r="AB36" s="69">
        <v>0</v>
      </c>
      <c r="AC36" s="69">
        <v>0</v>
      </c>
      <c r="AD36" s="193">
        <v>0</v>
      </c>
      <c r="AE36" s="131">
        <v>0</v>
      </c>
      <c r="AF36" s="132">
        <v>0</v>
      </c>
      <c r="AG36" s="69">
        <v>0</v>
      </c>
      <c r="AH36" s="193">
        <v>0</v>
      </c>
      <c r="AI36" s="117">
        <v>1240</v>
      </c>
      <c r="AJ36" s="69">
        <v>1240</v>
      </c>
      <c r="AK36" s="69">
        <v>1240</v>
      </c>
      <c r="AL36" s="193">
        <v>0</v>
      </c>
      <c r="AM36" s="69">
        <v>0</v>
      </c>
      <c r="AN36" s="69">
        <v>0</v>
      </c>
      <c r="AO36" s="69">
        <v>0</v>
      </c>
      <c r="AP36" s="282">
        <v>0</v>
      </c>
      <c r="AQ36" s="69">
        <v>177</v>
      </c>
      <c r="AR36" s="69">
        <v>177</v>
      </c>
      <c r="AS36" s="69">
        <v>177</v>
      </c>
      <c r="AT36" s="282">
        <v>0</v>
      </c>
    </row>
    <row r="37" spans="2:46" ht="16.5" thickBot="1" x14ac:dyDescent="0.3">
      <c r="C37" s="70"/>
      <c r="D37" s="71" t="s">
        <v>391</v>
      </c>
      <c r="E37" s="71" t="s">
        <v>429</v>
      </c>
      <c r="F37" s="194">
        <v>0</v>
      </c>
      <c r="G37" s="71">
        <v>0</v>
      </c>
      <c r="H37" s="71">
        <v>0</v>
      </c>
      <c r="I37" s="71">
        <v>0</v>
      </c>
      <c r="J37" s="194">
        <v>0</v>
      </c>
      <c r="K37" s="71">
        <v>0</v>
      </c>
      <c r="L37" s="71">
        <v>0</v>
      </c>
      <c r="M37" s="71">
        <v>0</v>
      </c>
      <c r="N37" s="194">
        <v>0</v>
      </c>
      <c r="O37" s="71">
        <v>0</v>
      </c>
      <c r="P37" s="71">
        <v>0</v>
      </c>
      <c r="Q37" s="71">
        <v>0</v>
      </c>
      <c r="R37" s="194">
        <v>0</v>
      </c>
      <c r="S37" s="71">
        <v>0</v>
      </c>
      <c r="T37" s="71">
        <v>0</v>
      </c>
      <c r="U37" s="71">
        <v>0</v>
      </c>
      <c r="V37" s="194">
        <v>0</v>
      </c>
      <c r="W37" s="71">
        <v>0</v>
      </c>
      <c r="X37" s="71">
        <v>0</v>
      </c>
      <c r="Y37" s="71">
        <v>0</v>
      </c>
      <c r="Z37" s="194">
        <v>0</v>
      </c>
      <c r="AA37" s="71">
        <v>0</v>
      </c>
      <c r="AB37" s="71">
        <v>0</v>
      </c>
      <c r="AC37" s="71">
        <v>0</v>
      </c>
      <c r="AD37" s="194">
        <v>0</v>
      </c>
      <c r="AE37" s="133">
        <v>1240</v>
      </c>
      <c r="AF37" s="134">
        <v>1240</v>
      </c>
      <c r="AG37" s="71">
        <v>1240</v>
      </c>
      <c r="AH37" s="194">
        <v>1240</v>
      </c>
      <c r="AI37" s="118">
        <v>0</v>
      </c>
      <c r="AJ37" s="71">
        <v>0</v>
      </c>
      <c r="AK37" s="71">
        <v>0</v>
      </c>
      <c r="AL37" s="194">
        <v>0</v>
      </c>
      <c r="AM37" s="71">
        <v>0</v>
      </c>
      <c r="AN37" s="71">
        <v>0</v>
      </c>
      <c r="AO37" s="71">
        <v>0</v>
      </c>
      <c r="AP37" s="283">
        <v>0</v>
      </c>
      <c r="AQ37" s="71">
        <v>0</v>
      </c>
      <c r="AR37" s="71">
        <v>0</v>
      </c>
      <c r="AS37" s="71">
        <v>0</v>
      </c>
      <c r="AT37" s="283">
        <v>0</v>
      </c>
    </row>
    <row r="38" spans="2:46" x14ac:dyDescent="0.25"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 t="s">
        <v>433</v>
      </c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</row>
    <row r="39" spans="2:46" ht="18.75" thickBot="1" x14ac:dyDescent="0.3">
      <c r="B39" s="2"/>
      <c r="C39" s="83" t="s">
        <v>446</v>
      </c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 t="s">
        <v>440</v>
      </c>
      <c r="AF39" s="84"/>
      <c r="AG39" s="84"/>
      <c r="AH39" s="84"/>
      <c r="AI39" s="84"/>
      <c r="AJ39" s="84"/>
    </row>
    <row r="40" spans="2:46" x14ac:dyDescent="0.25">
      <c r="C40" s="1" t="s">
        <v>441</v>
      </c>
      <c r="AK40" s="137"/>
      <c r="AL40" s="137"/>
      <c r="AM40" s="137"/>
      <c r="AN40" s="137"/>
      <c r="AO40" s="137"/>
      <c r="AP40" s="137"/>
      <c r="AQ40" s="137"/>
      <c r="AR40" s="137"/>
      <c r="AS40" s="137"/>
      <c r="AT40" s="137"/>
    </row>
    <row r="41" spans="2:46" ht="16.5" thickBot="1" x14ac:dyDescent="0.3">
      <c r="C41" s="72"/>
      <c r="D41" s="72" t="s">
        <v>161</v>
      </c>
      <c r="E41" s="72" t="s">
        <v>162</v>
      </c>
      <c r="F41" s="198" t="s">
        <v>1</v>
      </c>
      <c r="G41" s="197" t="s">
        <v>2</v>
      </c>
      <c r="H41" s="197" t="s">
        <v>3</v>
      </c>
      <c r="I41" s="197" t="s">
        <v>4</v>
      </c>
      <c r="J41" s="198" t="s">
        <v>5</v>
      </c>
      <c r="K41" s="197" t="s">
        <v>6</v>
      </c>
      <c r="L41" s="197" t="s">
        <v>7</v>
      </c>
      <c r="M41" s="197" t="s">
        <v>8</v>
      </c>
      <c r="N41" s="198" t="s">
        <v>9</v>
      </c>
      <c r="O41" s="197" t="s">
        <v>10</v>
      </c>
      <c r="P41" s="197" t="s">
        <v>11</v>
      </c>
      <c r="Q41" s="197" t="s">
        <v>12</v>
      </c>
      <c r="R41" s="198" t="s">
        <v>13</v>
      </c>
      <c r="S41" s="197" t="s">
        <v>14</v>
      </c>
      <c r="T41" s="197" t="s">
        <v>15</v>
      </c>
      <c r="U41" s="197" t="s">
        <v>16</v>
      </c>
      <c r="V41" s="198" t="s">
        <v>17</v>
      </c>
      <c r="W41" s="197" t="s">
        <v>18</v>
      </c>
      <c r="X41" s="197" t="s">
        <v>19</v>
      </c>
      <c r="Y41" s="197" t="s">
        <v>20</v>
      </c>
      <c r="Z41" s="198" t="s">
        <v>21</v>
      </c>
      <c r="AA41" s="197" t="s">
        <v>22</v>
      </c>
      <c r="AB41" s="197" t="s">
        <v>23</v>
      </c>
      <c r="AC41" s="197" t="s">
        <v>24</v>
      </c>
      <c r="AD41" s="198" t="s">
        <v>25</v>
      </c>
      <c r="AE41" s="197" t="s">
        <v>26</v>
      </c>
      <c r="AF41" s="197" t="s">
        <v>27</v>
      </c>
      <c r="AG41" s="197" t="s">
        <v>28</v>
      </c>
      <c r="AH41" s="198" t="s">
        <v>29</v>
      </c>
      <c r="AI41" s="197" t="s">
        <v>405</v>
      </c>
      <c r="AJ41" s="197" t="s">
        <v>407</v>
      </c>
      <c r="AK41" s="197" t="s">
        <v>448</v>
      </c>
      <c r="AL41" s="198" t="s">
        <v>465</v>
      </c>
      <c r="AM41" s="197" t="s">
        <v>467</v>
      </c>
      <c r="AN41" s="197" t="s">
        <v>483</v>
      </c>
      <c r="AO41" s="197" t="s">
        <v>484</v>
      </c>
      <c r="AP41" s="286" t="s">
        <v>527</v>
      </c>
      <c r="AQ41" s="197" t="s">
        <v>565</v>
      </c>
      <c r="AR41" s="197" t="s">
        <v>572</v>
      </c>
      <c r="AS41" s="197" t="s">
        <v>573</v>
      </c>
      <c r="AT41" s="286" t="s">
        <v>581</v>
      </c>
    </row>
    <row r="42" spans="2:46" s="2" customFormat="1" ht="16.5" thickBot="1" x14ac:dyDescent="0.3">
      <c r="C42" s="63" t="s">
        <v>386</v>
      </c>
      <c r="D42" s="64" t="s">
        <v>387</v>
      </c>
      <c r="E42" s="64" t="s">
        <v>424</v>
      </c>
      <c r="F42" s="191">
        <v>5537</v>
      </c>
      <c r="G42" s="64">
        <v>22205</v>
      </c>
      <c r="H42" s="64">
        <v>6469</v>
      </c>
      <c r="I42" s="64">
        <v>3196</v>
      </c>
      <c r="J42" s="191">
        <v>31051</v>
      </c>
      <c r="K42" s="64">
        <v>24671</v>
      </c>
      <c r="L42" s="64">
        <v>12902</v>
      </c>
      <c r="M42" s="64">
        <v>9749</v>
      </c>
      <c r="N42" s="191">
        <v>23232</v>
      </c>
      <c r="O42" s="64">
        <v>41886</v>
      </c>
      <c r="P42" s="64">
        <v>17742</v>
      </c>
      <c r="Q42" s="64">
        <v>106410</v>
      </c>
      <c r="R42" s="191">
        <v>59428</v>
      </c>
      <c r="S42" s="64">
        <v>54897</v>
      </c>
      <c r="T42" s="64">
        <v>52448</v>
      </c>
      <c r="U42" s="64">
        <v>75292</v>
      </c>
      <c r="V42" s="191">
        <v>40543</v>
      </c>
      <c r="W42" s="64">
        <v>155678</v>
      </c>
      <c r="X42" s="64">
        <v>114653</v>
      </c>
      <c r="Y42" s="64">
        <v>31692</v>
      </c>
      <c r="Z42" s="191">
        <v>63706</v>
      </c>
      <c r="AA42" s="64">
        <v>5428</v>
      </c>
      <c r="AB42" s="64">
        <v>3718</v>
      </c>
      <c r="AC42" s="64">
        <v>22212</v>
      </c>
      <c r="AD42" s="191">
        <v>20946</v>
      </c>
      <c r="AE42" s="64">
        <v>29313</v>
      </c>
      <c r="AF42" s="64">
        <v>9067</v>
      </c>
      <c r="AG42" s="64">
        <v>45495</v>
      </c>
      <c r="AH42" s="191">
        <v>20111</v>
      </c>
      <c r="AI42" s="64">
        <v>87774</v>
      </c>
      <c r="AJ42" s="64">
        <v>23575</v>
      </c>
      <c r="AK42" s="64">
        <v>60565</v>
      </c>
      <c r="AL42" s="191">
        <v>28191</v>
      </c>
      <c r="AM42" s="64">
        <v>95053</v>
      </c>
      <c r="AN42" s="64">
        <v>42634</v>
      </c>
      <c r="AO42" s="64">
        <v>93724</v>
      </c>
      <c r="AP42" s="278">
        <v>54972</v>
      </c>
      <c r="AQ42" s="64">
        <v>61719</v>
      </c>
      <c r="AR42" s="64">
        <v>68248</v>
      </c>
      <c r="AS42" s="64">
        <v>114680</v>
      </c>
      <c r="AT42" s="278">
        <v>79294</v>
      </c>
    </row>
    <row r="43" spans="2:46" s="2" customFormat="1" ht="16.5" thickTop="1" x14ac:dyDescent="0.25">
      <c r="C43" s="65" t="s">
        <v>423</v>
      </c>
      <c r="D43" s="66" t="s">
        <v>388</v>
      </c>
      <c r="E43" s="66" t="s">
        <v>425</v>
      </c>
      <c r="F43" s="192">
        <v>11274</v>
      </c>
      <c r="G43" s="66">
        <v>8486</v>
      </c>
      <c r="H43" s="66">
        <v>9890</v>
      </c>
      <c r="I43" s="66">
        <v>5709</v>
      </c>
      <c r="J43" s="192">
        <v>2769</v>
      </c>
      <c r="K43" s="66">
        <v>12013</v>
      </c>
      <c r="L43" s="66">
        <v>17500</v>
      </c>
      <c r="M43" s="66">
        <v>15453</v>
      </c>
      <c r="N43" s="192">
        <v>11016</v>
      </c>
      <c r="O43" s="66">
        <v>14382</v>
      </c>
      <c r="P43" s="66">
        <v>18417</v>
      </c>
      <c r="Q43" s="66">
        <v>16303</v>
      </c>
      <c r="R43" s="192">
        <v>33781</v>
      </c>
      <c r="S43" s="66">
        <v>45433</v>
      </c>
      <c r="T43" s="66">
        <v>47725</v>
      </c>
      <c r="U43" s="66">
        <v>50408</v>
      </c>
      <c r="V43" s="192">
        <v>51063</v>
      </c>
      <c r="W43" s="66">
        <v>50325</v>
      </c>
      <c r="X43" s="66">
        <v>82107</v>
      </c>
      <c r="Y43" s="66">
        <v>113803</v>
      </c>
      <c r="Z43" s="192">
        <v>82372</v>
      </c>
      <c r="AA43" s="66">
        <v>61487</v>
      </c>
      <c r="AB43" s="66">
        <v>46132</v>
      </c>
      <c r="AC43" s="66">
        <v>32501</v>
      </c>
      <c r="AD43" s="192">
        <v>28431</v>
      </c>
      <c r="AE43" s="66">
        <v>11739</v>
      </c>
      <c r="AF43" s="66">
        <v>22028</v>
      </c>
      <c r="AG43" s="66">
        <v>8912</v>
      </c>
      <c r="AH43" s="192">
        <v>20111</v>
      </c>
      <c r="AI43" s="66">
        <v>11864</v>
      </c>
      <c r="AJ43" s="66">
        <v>30717</v>
      </c>
      <c r="AK43" s="66">
        <v>32649</v>
      </c>
      <c r="AL43" s="192">
        <v>46587</v>
      </c>
      <c r="AM43" s="66">
        <v>49848</v>
      </c>
      <c r="AN43" s="66">
        <v>81630</v>
      </c>
      <c r="AO43" s="66">
        <v>83612</v>
      </c>
      <c r="AP43" s="279">
        <v>94266</v>
      </c>
      <c r="AQ43" s="66">
        <v>88284</v>
      </c>
      <c r="AR43" s="66">
        <v>95603</v>
      </c>
      <c r="AS43" s="66">
        <v>109750</v>
      </c>
      <c r="AT43" s="279">
        <v>116883</v>
      </c>
    </row>
    <row r="44" spans="2:46" s="2" customFormat="1" x14ac:dyDescent="0.25">
      <c r="C44" s="65"/>
      <c r="D44" s="67" t="s">
        <v>389</v>
      </c>
      <c r="E44" s="67" t="s">
        <v>426</v>
      </c>
      <c r="F44" s="185">
        <v>2405</v>
      </c>
      <c r="G44" s="67">
        <v>5930</v>
      </c>
      <c r="H44" s="67">
        <v>2576</v>
      </c>
      <c r="I44" s="67">
        <v>1223</v>
      </c>
      <c r="J44" s="185">
        <v>13351</v>
      </c>
      <c r="K44" s="67">
        <v>9321</v>
      </c>
      <c r="L44" s="67">
        <v>4914</v>
      </c>
      <c r="M44" s="67">
        <v>6192</v>
      </c>
      <c r="N44" s="185">
        <v>10851</v>
      </c>
      <c r="O44" s="67">
        <v>17050</v>
      </c>
      <c r="P44" s="67">
        <v>10162</v>
      </c>
      <c r="Q44" s="67">
        <v>40583</v>
      </c>
      <c r="R44" s="185">
        <v>31655</v>
      </c>
      <c r="S44" s="67">
        <v>22808</v>
      </c>
      <c r="T44" s="67">
        <v>25167</v>
      </c>
      <c r="U44" s="67">
        <v>28624</v>
      </c>
      <c r="V44" s="185">
        <v>22663</v>
      </c>
      <c r="W44" s="67">
        <v>54830</v>
      </c>
      <c r="X44" s="67">
        <v>50800</v>
      </c>
      <c r="Y44" s="67">
        <v>11149</v>
      </c>
      <c r="Z44" s="185">
        <v>15633</v>
      </c>
      <c r="AA44" s="67">
        <v>5428</v>
      </c>
      <c r="AB44" s="67">
        <v>1965</v>
      </c>
      <c r="AC44" s="67">
        <v>12003</v>
      </c>
      <c r="AD44" s="185">
        <v>5382</v>
      </c>
      <c r="AE44" s="67">
        <v>15557</v>
      </c>
      <c r="AF44" s="67">
        <v>3630</v>
      </c>
      <c r="AG44" s="67">
        <v>21561</v>
      </c>
      <c r="AH44" s="185">
        <v>8086</v>
      </c>
      <c r="AI44" s="67">
        <v>32902</v>
      </c>
      <c r="AJ44" s="67">
        <v>12389</v>
      </c>
      <c r="AK44" s="67">
        <v>25228</v>
      </c>
      <c r="AL44" s="185">
        <v>22515</v>
      </c>
      <c r="AM44" s="67">
        <v>46517</v>
      </c>
      <c r="AN44" s="67">
        <v>21148</v>
      </c>
      <c r="AO44" s="67">
        <v>41149</v>
      </c>
      <c r="AP44" s="280">
        <v>27531</v>
      </c>
      <c r="AQ44" s="67">
        <v>36417</v>
      </c>
      <c r="AR44" s="67">
        <v>37395</v>
      </c>
      <c r="AS44" s="67">
        <v>50269</v>
      </c>
      <c r="AT44" s="280">
        <v>32170</v>
      </c>
    </row>
    <row r="45" spans="2:46" s="2" customFormat="1" x14ac:dyDescent="0.25">
      <c r="C45" s="65"/>
      <c r="D45" s="68" t="s">
        <v>390</v>
      </c>
      <c r="E45" s="68" t="s">
        <v>427</v>
      </c>
      <c r="F45" s="186">
        <v>-135</v>
      </c>
      <c r="G45" s="68">
        <v>-1184</v>
      </c>
      <c r="H45" s="68">
        <v>906</v>
      </c>
      <c r="I45" s="68">
        <v>1224</v>
      </c>
      <c r="J45" s="186">
        <v>617</v>
      </c>
      <c r="K45" s="68">
        <v>-1954</v>
      </c>
      <c r="L45" s="68">
        <v>-585</v>
      </c>
      <c r="M45" s="68">
        <v>901</v>
      </c>
      <c r="N45" s="186">
        <v>-1</v>
      </c>
      <c r="O45" s="68">
        <v>1</v>
      </c>
      <c r="P45" s="68">
        <v>0</v>
      </c>
      <c r="Q45" s="68">
        <v>-1531</v>
      </c>
      <c r="R45" s="186">
        <v>-988</v>
      </c>
      <c r="S45" s="68">
        <v>3960</v>
      </c>
      <c r="T45" s="68">
        <v>-4871</v>
      </c>
      <c r="U45" s="68">
        <v>3321</v>
      </c>
      <c r="V45" s="186">
        <v>-8530</v>
      </c>
      <c r="W45" s="68">
        <v>1471</v>
      </c>
      <c r="X45" s="68">
        <v>-2614</v>
      </c>
      <c r="Y45" s="68">
        <v>5721</v>
      </c>
      <c r="Z45" s="186">
        <v>-4227</v>
      </c>
      <c r="AA45" s="68">
        <v>0</v>
      </c>
      <c r="AB45" s="68">
        <v>-3930</v>
      </c>
      <c r="AC45" s="68">
        <v>-1512</v>
      </c>
      <c r="AD45" s="186">
        <v>-3975</v>
      </c>
      <c r="AE45" s="68">
        <v>-1318</v>
      </c>
      <c r="AF45" s="68">
        <v>-1361</v>
      </c>
      <c r="AG45" s="68">
        <v>-2041</v>
      </c>
      <c r="AH45" s="186">
        <v>-1841</v>
      </c>
      <c r="AI45" s="68">
        <v>0</v>
      </c>
      <c r="AJ45" s="68">
        <v>0</v>
      </c>
      <c r="AK45" s="68">
        <v>-100</v>
      </c>
      <c r="AL45" s="186">
        <v>-205</v>
      </c>
      <c r="AM45" s="68">
        <v>-214</v>
      </c>
      <c r="AN45" s="68">
        <v>-3184</v>
      </c>
      <c r="AO45" s="68">
        <v>-2715</v>
      </c>
      <c r="AP45" s="281">
        <v>-528</v>
      </c>
      <c r="AQ45" s="68">
        <v>-698</v>
      </c>
      <c r="AR45" s="68">
        <v>-209</v>
      </c>
      <c r="AS45" s="68">
        <v>-14453</v>
      </c>
      <c r="AT45" s="281">
        <v>-4048</v>
      </c>
    </row>
    <row r="46" spans="2:46" s="2" customFormat="1" x14ac:dyDescent="0.25">
      <c r="C46" s="65"/>
      <c r="D46" s="69" t="s">
        <v>375</v>
      </c>
      <c r="E46" s="69" t="s">
        <v>428</v>
      </c>
      <c r="F46" s="193">
        <v>5058</v>
      </c>
      <c r="G46" s="69">
        <v>3342</v>
      </c>
      <c r="H46" s="69">
        <v>7663</v>
      </c>
      <c r="I46" s="69">
        <v>5387</v>
      </c>
      <c r="J46" s="193">
        <v>4724</v>
      </c>
      <c r="K46" s="69">
        <v>1880</v>
      </c>
      <c r="L46" s="69">
        <v>6376</v>
      </c>
      <c r="M46" s="69">
        <v>11530</v>
      </c>
      <c r="N46" s="193">
        <v>7484</v>
      </c>
      <c r="O46" s="69">
        <v>13016</v>
      </c>
      <c r="P46" s="69">
        <v>12276</v>
      </c>
      <c r="Q46" s="69">
        <v>21574</v>
      </c>
      <c r="R46" s="193">
        <v>19015</v>
      </c>
      <c r="S46" s="69">
        <v>24476</v>
      </c>
      <c r="T46" s="69">
        <v>17613</v>
      </c>
      <c r="U46" s="69">
        <v>31290</v>
      </c>
      <c r="V46" s="193">
        <v>14871</v>
      </c>
      <c r="W46" s="69">
        <v>24519</v>
      </c>
      <c r="X46" s="69">
        <v>16490</v>
      </c>
      <c r="Y46" s="69">
        <v>48301</v>
      </c>
      <c r="Z46" s="193">
        <v>32291</v>
      </c>
      <c r="AA46" s="69">
        <v>20783</v>
      </c>
      <c r="AB46" s="69">
        <v>11666</v>
      </c>
      <c r="AC46" s="69">
        <v>14561</v>
      </c>
      <c r="AD46" s="193">
        <v>18099</v>
      </c>
      <c r="AE46" s="69">
        <v>5190</v>
      </c>
      <c r="AF46" s="69">
        <v>16625</v>
      </c>
      <c r="AG46" s="69">
        <v>9561</v>
      </c>
      <c r="AH46" s="193">
        <v>14491</v>
      </c>
      <c r="AI46" s="69">
        <v>14050</v>
      </c>
      <c r="AJ46" s="69">
        <v>10458</v>
      </c>
      <c r="AK46" s="69">
        <v>11189</v>
      </c>
      <c r="AL46" s="193">
        <v>19047</v>
      </c>
      <c r="AM46" s="69">
        <v>14520</v>
      </c>
      <c r="AN46" s="69">
        <v>15982</v>
      </c>
      <c r="AO46" s="69">
        <v>27780</v>
      </c>
      <c r="AP46" s="282">
        <v>32984</v>
      </c>
      <c r="AQ46" s="69">
        <v>28399</v>
      </c>
      <c r="AR46" s="69">
        <v>23039</v>
      </c>
      <c r="AS46" s="69">
        <v>28682</v>
      </c>
      <c r="AT46" s="282">
        <v>38430</v>
      </c>
    </row>
    <row r="47" spans="2:46" s="2" customFormat="1" ht="16.5" thickBot="1" x14ac:dyDescent="0.3">
      <c r="C47" s="70"/>
      <c r="D47" s="71" t="s">
        <v>391</v>
      </c>
      <c r="E47" s="71" t="s">
        <v>429</v>
      </c>
      <c r="F47" s="194">
        <v>8486</v>
      </c>
      <c r="G47" s="71">
        <v>9890</v>
      </c>
      <c r="H47" s="71">
        <v>5709</v>
      </c>
      <c r="I47" s="71">
        <v>2769</v>
      </c>
      <c r="J47" s="194">
        <v>12013</v>
      </c>
      <c r="K47" s="71">
        <v>17500</v>
      </c>
      <c r="L47" s="71">
        <v>15453</v>
      </c>
      <c r="M47" s="71">
        <v>11016</v>
      </c>
      <c r="N47" s="194">
        <v>14382</v>
      </c>
      <c r="O47" s="71">
        <v>18417</v>
      </c>
      <c r="P47" s="71">
        <v>16303</v>
      </c>
      <c r="Q47" s="71">
        <v>33781</v>
      </c>
      <c r="R47" s="194">
        <v>45433</v>
      </c>
      <c r="S47" s="71">
        <v>47725</v>
      </c>
      <c r="T47" s="71">
        <v>50408</v>
      </c>
      <c r="U47" s="71">
        <v>51063</v>
      </c>
      <c r="V47" s="194">
        <v>50325</v>
      </c>
      <c r="W47" s="71">
        <v>82107</v>
      </c>
      <c r="X47" s="71">
        <v>113803</v>
      </c>
      <c r="Y47" s="71">
        <v>82372</v>
      </c>
      <c r="Z47" s="194">
        <v>61487</v>
      </c>
      <c r="AA47" s="71">
        <v>46132</v>
      </c>
      <c r="AB47" s="71">
        <v>32501</v>
      </c>
      <c r="AC47" s="71">
        <v>28431</v>
      </c>
      <c r="AD47" s="194">
        <v>11739</v>
      </c>
      <c r="AE47" s="71">
        <v>20788</v>
      </c>
      <c r="AF47" s="71">
        <v>7672</v>
      </c>
      <c r="AG47" s="71">
        <v>18871</v>
      </c>
      <c r="AH47" s="194">
        <v>11864</v>
      </c>
      <c r="AI47" s="71">
        <v>30717</v>
      </c>
      <c r="AJ47" s="71">
        <v>32649</v>
      </c>
      <c r="AK47" s="71">
        <v>46587</v>
      </c>
      <c r="AL47" s="194">
        <v>49848</v>
      </c>
      <c r="AM47" s="71">
        <v>81630</v>
      </c>
      <c r="AN47" s="71">
        <v>83612</v>
      </c>
      <c r="AO47" s="71">
        <v>94266</v>
      </c>
      <c r="AP47" s="283">
        <v>88284</v>
      </c>
      <c r="AQ47" s="71">
        <v>95603</v>
      </c>
      <c r="AR47" s="71">
        <v>109750</v>
      </c>
      <c r="AS47" s="71">
        <v>116883</v>
      </c>
      <c r="AT47" s="283">
        <v>106574</v>
      </c>
    </row>
    <row r="48" spans="2:46" ht="16.5" thickBot="1" x14ac:dyDescent="0.3"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</row>
    <row r="49" spans="3:46" ht="16.5" thickBot="1" x14ac:dyDescent="0.3">
      <c r="C49" s="63" t="s">
        <v>392</v>
      </c>
      <c r="D49" s="64" t="s">
        <v>387</v>
      </c>
      <c r="E49" s="64" t="s">
        <v>424</v>
      </c>
      <c r="F49" s="191">
        <v>4517</v>
      </c>
      <c r="G49" s="64">
        <v>17776</v>
      </c>
      <c r="H49" s="64">
        <v>0</v>
      </c>
      <c r="I49" s="64">
        <v>1023</v>
      </c>
      <c r="J49" s="191">
        <v>25114</v>
      </c>
      <c r="K49" s="64">
        <v>21063</v>
      </c>
      <c r="L49" s="64">
        <v>9384</v>
      </c>
      <c r="M49" s="64">
        <v>7197</v>
      </c>
      <c r="N49" s="191">
        <v>22299</v>
      </c>
      <c r="O49" s="64">
        <v>31142</v>
      </c>
      <c r="P49" s="64">
        <v>10560</v>
      </c>
      <c r="Q49" s="64">
        <v>99502</v>
      </c>
      <c r="R49" s="191">
        <v>53721</v>
      </c>
      <c r="S49" s="64">
        <v>54129</v>
      </c>
      <c r="T49" s="64">
        <v>49569</v>
      </c>
      <c r="U49" s="64">
        <v>74159</v>
      </c>
      <c r="V49" s="191">
        <v>35728</v>
      </c>
      <c r="W49" s="64">
        <v>151573</v>
      </c>
      <c r="X49" s="64">
        <v>93195</v>
      </c>
      <c r="Y49" s="64">
        <v>30667</v>
      </c>
      <c r="Z49" s="191">
        <v>63706</v>
      </c>
      <c r="AA49" s="64">
        <v>5428</v>
      </c>
      <c r="AB49" s="64">
        <v>3718</v>
      </c>
      <c r="AC49" s="64">
        <v>20069</v>
      </c>
      <c r="AD49" s="191">
        <v>20503</v>
      </c>
      <c r="AE49" s="64">
        <v>21844</v>
      </c>
      <c r="AF49" s="64">
        <v>7636</v>
      </c>
      <c r="AG49" s="64">
        <v>43442</v>
      </c>
      <c r="AH49" s="191">
        <v>20176</v>
      </c>
      <c r="AI49" s="64">
        <v>87774</v>
      </c>
      <c r="AJ49" s="64">
        <v>16948</v>
      </c>
      <c r="AK49" s="64">
        <v>60565</v>
      </c>
      <c r="AL49" s="191">
        <v>23279</v>
      </c>
      <c r="AM49" s="64">
        <v>59633</v>
      </c>
      <c r="AN49" s="64">
        <v>37639</v>
      </c>
      <c r="AO49" s="64">
        <v>81972</v>
      </c>
      <c r="AP49" s="278">
        <v>45694</v>
      </c>
      <c r="AQ49" s="64">
        <v>41443</v>
      </c>
      <c r="AR49" s="64">
        <v>60015</v>
      </c>
      <c r="AS49" s="64">
        <v>78731</v>
      </c>
      <c r="AT49" s="278">
        <v>37559</v>
      </c>
    </row>
    <row r="50" spans="3:46" ht="16.5" thickTop="1" x14ac:dyDescent="0.25">
      <c r="C50" s="65" t="s">
        <v>434</v>
      </c>
      <c r="D50" s="66" t="s">
        <v>393</v>
      </c>
      <c r="E50" s="66" t="s">
        <v>425</v>
      </c>
      <c r="F50" s="192">
        <v>9439</v>
      </c>
      <c r="G50" s="66">
        <v>8486</v>
      </c>
      <c r="H50" s="66">
        <v>8768</v>
      </c>
      <c r="I50" s="66">
        <v>3963</v>
      </c>
      <c r="J50" s="192">
        <v>2769</v>
      </c>
      <c r="K50" s="66">
        <v>10986</v>
      </c>
      <c r="L50" s="66">
        <v>16474</v>
      </c>
      <c r="M50" s="66">
        <v>14426</v>
      </c>
      <c r="N50" s="192">
        <v>9989</v>
      </c>
      <c r="O50" s="66">
        <v>14382</v>
      </c>
      <c r="P50" s="66">
        <v>15699</v>
      </c>
      <c r="Q50" s="66">
        <v>10925</v>
      </c>
      <c r="R50" s="192">
        <v>29080</v>
      </c>
      <c r="S50" s="66">
        <v>43740</v>
      </c>
      <c r="T50" s="66">
        <v>47725</v>
      </c>
      <c r="U50" s="66">
        <v>49296</v>
      </c>
      <c r="V50" s="192">
        <v>51063</v>
      </c>
      <c r="W50" s="66">
        <v>46870</v>
      </c>
      <c r="X50" s="66">
        <v>74546</v>
      </c>
      <c r="Y50" s="66">
        <v>99797</v>
      </c>
      <c r="Z50" s="192">
        <v>72471</v>
      </c>
      <c r="AA50" s="66">
        <v>51736</v>
      </c>
      <c r="AB50" s="66">
        <v>46132</v>
      </c>
      <c r="AC50" s="66">
        <v>32501</v>
      </c>
      <c r="AD50" s="192">
        <v>27713</v>
      </c>
      <c r="AE50" s="66">
        <v>11739</v>
      </c>
      <c r="AF50" s="66">
        <v>20788</v>
      </c>
      <c r="AG50" s="66">
        <v>6241</v>
      </c>
      <c r="AH50" s="192">
        <v>15389</v>
      </c>
      <c r="AI50" s="66">
        <v>8573</v>
      </c>
      <c r="AJ50" s="66">
        <v>28667</v>
      </c>
      <c r="AK50" s="66">
        <v>29578</v>
      </c>
      <c r="AL50" s="192">
        <v>43516</v>
      </c>
      <c r="AM50" s="66">
        <v>48195</v>
      </c>
      <c r="AN50" s="66">
        <v>63068</v>
      </c>
      <c r="AO50" s="66">
        <v>64170</v>
      </c>
      <c r="AP50" s="279">
        <v>70888</v>
      </c>
      <c r="AQ50" s="66">
        <v>70741</v>
      </c>
      <c r="AR50" s="66">
        <v>81836</v>
      </c>
      <c r="AS50" s="66">
        <v>96478</v>
      </c>
      <c r="AT50" s="279">
        <v>97839</v>
      </c>
    </row>
    <row r="51" spans="3:46" x14ac:dyDescent="0.25">
      <c r="C51" s="65"/>
      <c r="D51" s="67" t="s">
        <v>389</v>
      </c>
      <c r="E51" s="67" t="s">
        <v>426</v>
      </c>
      <c r="F51" s="185">
        <v>1385</v>
      </c>
      <c r="G51" s="67">
        <v>4163</v>
      </c>
      <c r="H51" s="67">
        <v>0</v>
      </c>
      <c r="I51" s="67">
        <v>0</v>
      </c>
      <c r="J51" s="185">
        <v>9345</v>
      </c>
      <c r="K51" s="67">
        <v>8295</v>
      </c>
      <c r="L51" s="67">
        <v>2769</v>
      </c>
      <c r="M51" s="67">
        <v>4133</v>
      </c>
      <c r="N51" s="185">
        <v>10207</v>
      </c>
      <c r="O51" s="67">
        <v>12089</v>
      </c>
      <c r="P51" s="67">
        <v>5678</v>
      </c>
      <c r="Q51" s="67">
        <v>38412</v>
      </c>
      <c r="R51" s="185">
        <v>29194</v>
      </c>
      <c r="S51" s="67">
        <v>22039</v>
      </c>
      <c r="T51" s="67">
        <v>22534</v>
      </c>
      <c r="U51" s="67">
        <v>27491</v>
      </c>
      <c r="V51" s="185">
        <v>18260</v>
      </c>
      <c r="W51" s="67">
        <v>50724</v>
      </c>
      <c r="X51" s="67">
        <v>40899</v>
      </c>
      <c r="Y51" s="67">
        <v>10834</v>
      </c>
      <c r="Z51" s="185">
        <v>15633</v>
      </c>
      <c r="AA51" s="67">
        <v>5428</v>
      </c>
      <c r="AB51" s="67">
        <v>1965</v>
      </c>
      <c r="AC51" s="67">
        <v>11286</v>
      </c>
      <c r="AD51" s="185">
        <v>4939</v>
      </c>
      <c r="AE51" s="67">
        <v>13364</v>
      </c>
      <c r="AF51" s="67">
        <v>2200</v>
      </c>
      <c r="AG51" s="67">
        <v>19510</v>
      </c>
      <c r="AH51" s="185">
        <v>8086</v>
      </c>
      <c r="AI51" s="67">
        <v>32902</v>
      </c>
      <c r="AJ51" s="67">
        <v>9319</v>
      </c>
      <c r="AK51" s="67">
        <v>25228</v>
      </c>
      <c r="AL51" s="185">
        <v>20861</v>
      </c>
      <c r="AM51" s="67">
        <v>27704</v>
      </c>
      <c r="AN51" s="67">
        <v>16154</v>
      </c>
      <c r="AO51" s="67">
        <v>29398</v>
      </c>
      <c r="AP51" s="280">
        <v>24489</v>
      </c>
      <c r="AQ51" s="67">
        <v>27925</v>
      </c>
      <c r="AR51" s="67">
        <v>34699</v>
      </c>
      <c r="AS51" s="67">
        <v>38676</v>
      </c>
      <c r="AT51" s="280">
        <v>20910</v>
      </c>
    </row>
    <row r="52" spans="3:46" x14ac:dyDescent="0.25">
      <c r="C52" s="65"/>
      <c r="D52" s="68" t="s">
        <v>390</v>
      </c>
      <c r="E52" s="68" t="s">
        <v>427</v>
      </c>
      <c r="F52" s="186">
        <v>-72</v>
      </c>
      <c r="G52" s="68">
        <v>-1184</v>
      </c>
      <c r="H52" s="68">
        <v>906</v>
      </c>
      <c r="I52" s="68">
        <v>2969</v>
      </c>
      <c r="J52" s="186">
        <v>-1128</v>
      </c>
      <c r="K52" s="68">
        <v>-1953</v>
      </c>
      <c r="L52" s="68">
        <v>-585</v>
      </c>
      <c r="M52" s="68">
        <v>902</v>
      </c>
      <c r="N52" s="186">
        <v>0</v>
      </c>
      <c r="O52" s="68">
        <v>1</v>
      </c>
      <c r="P52" s="68">
        <v>-1</v>
      </c>
      <c r="Q52" s="68">
        <v>-1530</v>
      </c>
      <c r="R52" s="186">
        <v>-989</v>
      </c>
      <c r="S52" s="68">
        <v>3961</v>
      </c>
      <c r="T52" s="68">
        <v>-4871</v>
      </c>
      <c r="U52" s="68">
        <v>3320</v>
      </c>
      <c r="V52" s="186">
        <v>-8530</v>
      </c>
      <c r="W52" s="68">
        <v>1471</v>
      </c>
      <c r="X52" s="68">
        <v>-2613</v>
      </c>
      <c r="Y52" s="68">
        <v>5720</v>
      </c>
      <c r="Z52" s="186">
        <v>-4227</v>
      </c>
      <c r="AA52" s="68">
        <v>1</v>
      </c>
      <c r="AB52" s="68">
        <v>-3931</v>
      </c>
      <c r="AC52" s="68">
        <v>-1512</v>
      </c>
      <c r="AD52" s="186">
        <v>-3974</v>
      </c>
      <c r="AE52" s="68">
        <v>-78</v>
      </c>
      <c r="AF52" s="68">
        <v>-121</v>
      </c>
      <c r="AG52" s="68">
        <v>-802</v>
      </c>
      <c r="AH52" s="186">
        <v>-1842</v>
      </c>
      <c r="AI52" s="68">
        <v>0</v>
      </c>
      <c r="AJ52" s="68">
        <v>-1</v>
      </c>
      <c r="AK52" s="68">
        <v>-100</v>
      </c>
      <c r="AL52" s="186">
        <v>-205</v>
      </c>
      <c r="AM52" s="68">
        <v>-214</v>
      </c>
      <c r="AN52" s="68">
        <v>-3184</v>
      </c>
      <c r="AO52" s="68">
        <v>-2609</v>
      </c>
      <c r="AP52" s="281">
        <v>-244</v>
      </c>
      <c r="AQ52" s="68">
        <v>-163</v>
      </c>
      <c r="AR52" s="68">
        <v>-77</v>
      </c>
      <c r="AS52" s="68">
        <v>-12174</v>
      </c>
      <c r="AT52" s="281">
        <v>-4048</v>
      </c>
    </row>
    <row r="53" spans="3:46" x14ac:dyDescent="0.25">
      <c r="C53" s="65"/>
      <c r="D53" s="69" t="s">
        <v>375</v>
      </c>
      <c r="E53" s="69" t="s">
        <v>428</v>
      </c>
      <c r="F53" s="193">
        <v>2266</v>
      </c>
      <c r="G53" s="69">
        <v>2697</v>
      </c>
      <c r="H53" s="69">
        <v>5711</v>
      </c>
      <c r="I53" s="69">
        <v>4163</v>
      </c>
      <c r="J53" s="193">
        <v>0</v>
      </c>
      <c r="K53" s="69">
        <v>854</v>
      </c>
      <c r="L53" s="69">
        <v>4232</v>
      </c>
      <c r="M53" s="69">
        <v>9472</v>
      </c>
      <c r="N53" s="193">
        <v>5814</v>
      </c>
      <c r="O53" s="69">
        <v>10773</v>
      </c>
      <c r="P53" s="69">
        <v>10451</v>
      </c>
      <c r="Q53" s="69">
        <v>18727</v>
      </c>
      <c r="R53" s="193">
        <v>13545</v>
      </c>
      <c r="S53" s="69">
        <v>22015</v>
      </c>
      <c r="T53" s="69">
        <v>16092</v>
      </c>
      <c r="U53" s="69">
        <v>29044</v>
      </c>
      <c r="V53" s="193">
        <v>13923</v>
      </c>
      <c r="W53" s="69">
        <v>24519</v>
      </c>
      <c r="X53" s="69">
        <v>13035</v>
      </c>
      <c r="Y53" s="69">
        <v>43880</v>
      </c>
      <c r="Z53" s="193">
        <v>32141</v>
      </c>
      <c r="AA53" s="69">
        <v>11033</v>
      </c>
      <c r="AB53" s="69">
        <v>11665</v>
      </c>
      <c r="AC53" s="69">
        <v>14562</v>
      </c>
      <c r="AD53" s="193">
        <v>16939</v>
      </c>
      <c r="AE53" s="69">
        <v>4237</v>
      </c>
      <c r="AF53" s="69">
        <v>16626</v>
      </c>
      <c r="AG53" s="69">
        <v>9560</v>
      </c>
      <c r="AH53" s="193">
        <v>13060</v>
      </c>
      <c r="AI53" s="69">
        <v>12809</v>
      </c>
      <c r="AJ53" s="69">
        <v>8407</v>
      </c>
      <c r="AK53" s="69">
        <v>11189</v>
      </c>
      <c r="AL53" s="193">
        <v>15976</v>
      </c>
      <c r="AM53" s="69">
        <v>12616</v>
      </c>
      <c r="AN53" s="69">
        <v>11868</v>
      </c>
      <c r="AO53" s="69">
        <v>20070</v>
      </c>
      <c r="AP53" s="282">
        <v>24392</v>
      </c>
      <c r="AQ53" s="69">
        <v>16666</v>
      </c>
      <c r="AR53" s="69">
        <v>19979</v>
      </c>
      <c r="AS53" s="69">
        <v>25140</v>
      </c>
      <c r="AT53" s="282">
        <v>34894</v>
      </c>
    </row>
    <row r="54" spans="3:46" ht="16.5" thickBot="1" x14ac:dyDescent="0.3">
      <c r="C54" s="70"/>
      <c r="D54" s="71" t="s">
        <v>391</v>
      </c>
      <c r="E54" s="71" t="s">
        <v>429</v>
      </c>
      <c r="F54" s="194">
        <v>8486</v>
      </c>
      <c r="G54" s="71">
        <v>8768</v>
      </c>
      <c r="H54" s="71">
        <v>3963</v>
      </c>
      <c r="I54" s="71">
        <v>2769</v>
      </c>
      <c r="J54" s="194">
        <v>10986</v>
      </c>
      <c r="K54" s="71">
        <v>16474</v>
      </c>
      <c r="L54" s="71">
        <v>14426</v>
      </c>
      <c r="M54" s="71">
        <v>9989</v>
      </c>
      <c r="N54" s="194">
        <v>14382</v>
      </c>
      <c r="O54" s="71">
        <v>15699</v>
      </c>
      <c r="P54" s="71">
        <v>10925</v>
      </c>
      <c r="Q54" s="71">
        <v>29080</v>
      </c>
      <c r="R54" s="194">
        <v>43740</v>
      </c>
      <c r="S54" s="71">
        <v>47725</v>
      </c>
      <c r="T54" s="71">
        <v>49296</v>
      </c>
      <c r="U54" s="71">
        <v>51063</v>
      </c>
      <c r="V54" s="194">
        <v>46870</v>
      </c>
      <c r="W54" s="71">
        <v>74546</v>
      </c>
      <c r="X54" s="71">
        <v>99797</v>
      </c>
      <c r="Y54" s="71">
        <v>72471</v>
      </c>
      <c r="Z54" s="194">
        <v>51736</v>
      </c>
      <c r="AA54" s="71">
        <v>46132</v>
      </c>
      <c r="AB54" s="71">
        <v>32501</v>
      </c>
      <c r="AC54" s="71">
        <v>27713</v>
      </c>
      <c r="AD54" s="194">
        <v>11739</v>
      </c>
      <c r="AE54" s="71">
        <v>20788</v>
      </c>
      <c r="AF54" s="71">
        <v>6241</v>
      </c>
      <c r="AG54" s="71">
        <v>15389</v>
      </c>
      <c r="AH54" s="194">
        <v>8573</v>
      </c>
      <c r="AI54" s="71">
        <v>28667</v>
      </c>
      <c r="AJ54" s="71">
        <v>29578</v>
      </c>
      <c r="AK54" s="71">
        <v>43516</v>
      </c>
      <c r="AL54" s="194">
        <v>48195</v>
      </c>
      <c r="AM54" s="71">
        <v>63068</v>
      </c>
      <c r="AN54" s="71">
        <v>64170</v>
      </c>
      <c r="AO54" s="71">
        <v>70888</v>
      </c>
      <c r="AP54" s="283">
        <v>70741</v>
      </c>
      <c r="AQ54" s="71">
        <v>81836</v>
      </c>
      <c r="AR54" s="71">
        <v>96478</v>
      </c>
      <c r="AS54" s="71">
        <v>97839</v>
      </c>
      <c r="AT54" s="283">
        <v>79806</v>
      </c>
    </row>
    <row r="55" spans="3:46" ht="16.5" thickBot="1" x14ac:dyDescent="0.3"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</row>
    <row r="56" spans="3:46" ht="16.5" thickBot="1" x14ac:dyDescent="0.3">
      <c r="C56" s="63" t="s">
        <v>394</v>
      </c>
      <c r="D56" s="64" t="s">
        <v>387</v>
      </c>
      <c r="E56" s="64" t="s">
        <v>424</v>
      </c>
      <c r="F56" s="191">
        <v>0</v>
      </c>
      <c r="G56" s="64">
        <v>0</v>
      </c>
      <c r="H56" s="64">
        <v>0</v>
      </c>
      <c r="I56" s="64">
        <v>1176</v>
      </c>
      <c r="J56" s="191">
        <v>2507</v>
      </c>
      <c r="K56" s="64">
        <v>3608</v>
      </c>
      <c r="L56" s="64">
        <v>2077</v>
      </c>
      <c r="M56" s="64">
        <v>0</v>
      </c>
      <c r="N56" s="191">
        <v>0</v>
      </c>
      <c r="O56" s="64">
        <v>7847</v>
      </c>
      <c r="P56" s="64">
        <v>-3880</v>
      </c>
      <c r="Q56" s="64">
        <v>3880</v>
      </c>
      <c r="R56" s="191">
        <v>0</v>
      </c>
      <c r="S56" s="64">
        <v>0</v>
      </c>
      <c r="T56" s="64">
        <v>0</v>
      </c>
      <c r="U56" s="64">
        <v>0</v>
      </c>
      <c r="V56" s="191">
        <v>0</v>
      </c>
      <c r="W56" s="64">
        <v>0</v>
      </c>
      <c r="X56" s="64">
        <v>0</v>
      </c>
      <c r="Y56" s="64">
        <v>0</v>
      </c>
      <c r="Z56" s="191">
        <v>0</v>
      </c>
      <c r="AA56" s="64">
        <v>0</v>
      </c>
      <c r="AB56" s="64">
        <v>0</v>
      </c>
      <c r="AC56" s="64">
        <v>0</v>
      </c>
      <c r="AD56" s="191">
        <v>0</v>
      </c>
      <c r="AE56" s="64">
        <v>0</v>
      </c>
      <c r="AF56" s="64">
        <v>0</v>
      </c>
      <c r="AG56" s="64">
        <v>0</v>
      </c>
      <c r="AH56" s="191">
        <v>0</v>
      </c>
      <c r="AI56" s="64">
        <v>0</v>
      </c>
      <c r="AJ56" s="64">
        <v>0</v>
      </c>
      <c r="AK56" s="64">
        <v>0</v>
      </c>
      <c r="AL56" s="191">
        <v>4911</v>
      </c>
      <c r="AM56" s="64">
        <v>6138</v>
      </c>
      <c r="AN56" s="64">
        <v>0</v>
      </c>
      <c r="AO56" s="64">
        <v>0</v>
      </c>
      <c r="AP56" s="278">
        <v>9277</v>
      </c>
      <c r="AQ56" s="64">
        <v>0</v>
      </c>
      <c r="AR56" s="64">
        <v>8233</v>
      </c>
      <c r="AS56" s="64">
        <v>17143</v>
      </c>
      <c r="AT56" s="278">
        <v>41734</v>
      </c>
    </row>
    <row r="57" spans="3:46" ht="16.5" thickTop="1" x14ac:dyDescent="0.25">
      <c r="C57" s="65" t="s">
        <v>435</v>
      </c>
      <c r="D57" s="66" t="s">
        <v>393</v>
      </c>
      <c r="E57" s="66" t="s">
        <v>425</v>
      </c>
      <c r="F57" s="192">
        <v>0</v>
      </c>
      <c r="G57" s="66">
        <v>0</v>
      </c>
      <c r="H57" s="66">
        <v>0</v>
      </c>
      <c r="I57" s="66">
        <v>0</v>
      </c>
      <c r="J57" s="192">
        <v>0</v>
      </c>
      <c r="K57" s="66">
        <v>1026</v>
      </c>
      <c r="L57" s="66">
        <v>1026</v>
      </c>
      <c r="M57" s="66">
        <v>1026</v>
      </c>
      <c r="N57" s="192">
        <v>1026</v>
      </c>
      <c r="O57" s="66">
        <v>0</v>
      </c>
      <c r="P57" s="66">
        <v>2718</v>
      </c>
      <c r="Q57" s="66">
        <v>2042</v>
      </c>
      <c r="R57" s="192">
        <v>1366</v>
      </c>
      <c r="S57" s="66">
        <v>0</v>
      </c>
      <c r="T57" s="66">
        <v>0</v>
      </c>
      <c r="U57" s="66">
        <v>0</v>
      </c>
      <c r="V57" s="192">
        <v>0</v>
      </c>
      <c r="W57" s="66">
        <v>0</v>
      </c>
      <c r="X57" s="66">
        <v>0</v>
      </c>
      <c r="Y57" s="66">
        <v>0</v>
      </c>
      <c r="Z57" s="192">
        <v>0</v>
      </c>
      <c r="AA57" s="66">
        <v>0</v>
      </c>
      <c r="AB57" s="66">
        <v>0</v>
      </c>
      <c r="AC57" s="66">
        <v>0</v>
      </c>
      <c r="AD57" s="192">
        <v>0</v>
      </c>
      <c r="AE57" s="66">
        <v>0</v>
      </c>
      <c r="AF57" s="66">
        <v>0</v>
      </c>
      <c r="AG57" s="66">
        <v>0</v>
      </c>
      <c r="AH57" s="192">
        <v>0</v>
      </c>
      <c r="AI57" s="66">
        <v>0</v>
      </c>
      <c r="AJ57" s="66">
        <v>0</v>
      </c>
      <c r="AK57" s="66">
        <v>0</v>
      </c>
      <c r="AL57" s="192">
        <v>0</v>
      </c>
      <c r="AM57" s="66">
        <v>1653</v>
      </c>
      <c r="AN57" s="66">
        <v>2443</v>
      </c>
      <c r="AO57" s="66">
        <v>2443</v>
      </c>
      <c r="AP57" s="279">
        <v>0</v>
      </c>
      <c r="AQ57" s="66">
        <v>3042</v>
      </c>
      <c r="AR57" s="66">
        <v>3042</v>
      </c>
      <c r="AS57" s="66">
        <v>5737</v>
      </c>
      <c r="AT57" s="279">
        <v>7817</v>
      </c>
    </row>
    <row r="58" spans="3:46" x14ac:dyDescent="0.25">
      <c r="C58" s="65"/>
      <c r="D58" s="67" t="s">
        <v>389</v>
      </c>
      <c r="E58" s="67" t="s">
        <v>426</v>
      </c>
      <c r="F58" s="185">
        <v>0</v>
      </c>
      <c r="G58" s="67">
        <v>0</v>
      </c>
      <c r="H58" s="67">
        <v>0</v>
      </c>
      <c r="I58" s="67">
        <v>336</v>
      </c>
      <c r="J58" s="185">
        <v>1026</v>
      </c>
      <c r="K58" s="67">
        <v>1026</v>
      </c>
      <c r="L58" s="67">
        <v>704</v>
      </c>
      <c r="M58" s="67">
        <v>0</v>
      </c>
      <c r="N58" s="185">
        <v>0</v>
      </c>
      <c r="O58" s="67">
        <v>2718</v>
      </c>
      <c r="P58" s="67">
        <v>0</v>
      </c>
      <c r="Q58" s="67">
        <v>0</v>
      </c>
      <c r="R58" s="185">
        <v>0</v>
      </c>
      <c r="S58" s="67">
        <v>0</v>
      </c>
      <c r="T58" s="67">
        <v>0</v>
      </c>
      <c r="U58" s="67">
        <v>0</v>
      </c>
      <c r="V58" s="185">
        <v>0</v>
      </c>
      <c r="W58" s="67">
        <v>0</v>
      </c>
      <c r="X58" s="67">
        <v>0</v>
      </c>
      <c r="Y58" s="67">
        <v>0</v>
      </c>
      <c r="Z58" s="185">
        <v>0</v>
      </c>
      <c r="AA58" s="67">
        <v>0</v>
      </c>
      <c r="AB58" s="67">
        <v>0</v>
      </c>
      <c r="AC58" s="67">
        <v>0</v>
      </c>
      <c r="AD58" s="185">
        <v>0</v>
      </c>
      <c r="AE58" s="67">
        <v>0</v>
      </c>
      <c r="AF58" s="67">
        <v>0</v>
      </c>
      <c r="AG58" s="67">
        <v>0</v>
      </c>
      <c r="AH58" s="185">
        <v>0</v>
      </c>
      <c r="AI58" s="67">
        <v>0</v>
      </c>
      <c r="AJ58" s="67">
        <v>0</v>
      </c>
      <c r="AK58" s="67">
        <v>0</v>
      </c>
      <c r="AL58" s="185">
        <v>1653</v>
      </c>
      <c r="AM58" s="67">
        <v>2443</v>
      </c>
      <c r="AN58" s="67">
        <v>0</v>
      </c>
      <c r="AO58" s="67">
        <v>0</v>
      </c>
      <c r="AP58" s="280">
        <v>3042</v>
      </c>
      <c r="AQ58" s="67">
        <v>0</v>
      </c>
      <c r="AR58" s="67">
        <v>2695</v>
      </c>
      <c r="AS58" s="67">
        <v>5621</v>
      </c>
      <c r="AT58" s="280">
        <v>11259</v>
      </c>
    </row>
    <row r="59" spans="3:46" x14ac:dyDescent="0.25">
      <c r="C59" s="65"/>
      <c r="D59" s="68" t="s">
        <v>390</v>
      </c>
      <c r="E59" s="68" t="s">
        <v>427</v>
      </c>
      <c r="F59" s="186">
        <v>0</v>
      </c>
      <c r="G59" s="68">
        <v>0</v>
      </c>
      <c r="H59" s="68">
        <v>0</v>
      </c>
      <c r="I59" s="68">
        <v>0</v>
      </c>
      <c r="J59" s="186">
        <v>0</v>
      </c>
      <c r="K59" s="68">
        <v>0</v>
      </c>
      <c r="L59" s="68">
        <v>-1</v>
      </c>
      <c r="M59" s="68">
        <v>0</v>
      </c>
      <c r="N59" s="186">
        <v>0</v>
      </c>
      <c r="O59" s="68">
        <v>0</v>
      </c>
      <c r="P59" s="68">
        <v>0</v>
      </c>
      <c r="Q59" s="68">
        <v>0</v>
      </c>
      <c r="R59" s="186">
        <v>0</v>
      </c>
      <c r="S59" s="68">
        <v>0</v>
      </c>
      <c r="T59" s="68">
        <v>0</v>
      </c>
      <c r="U59" s="68">
        <v>0</v>
      </c>
      <c r="V59" s="186">
        <v>0</v>
      </c>
      <c r="W59" s="68">
        <v>0</v>
      </c>
      <c r="X59" s="68">
        <v>0</v>
      </c>
      <c r="Y59" s="68">
        <v>0</v>
      </c>
      <c r="Z59" s="186">
        <v>0</v>
      </c>
      <c r="AA59" s="68">
        <v>0</v>
      </c>
      <c r="AB59" s="68">
        <v>0</v>
      </c>
      <c r="AC59" s="68">
        <v>0</v>
      </c>
      <c r="AD59" s="186">
        <v>0</v>
      </c>
      <c r="AE59" s="68">
        <v>0</v>
      </c>
      <c r="AF59" s="68">
        <v>0</v>
      </c>
      <c r="AG59" s="68">
        <v>0</v>
      </c>
      <c r="AH59" s="186">
        <v>0</v>
      </c>
      <c r="AI59" s="68">
        <v>0</v>
      </c>
      <c r="AJ59" s="68">
        <v>0</v>
      </c>
      <c r="AK59" s="68">
        <v>0</v>
      </c>
      <c r="AL59" s="186">
        <v>0</v>
      </c>
      <c r="AM59" s="68">
        <v>0</v>
      </c>
      <c r="AN59" s="68">
        <v>0</v>
      </c>
      <c r="AO59" s="68">
        <v>0</v>
      </c>
      <c r="AP59" s="281">
        <v>0</v>
      </c>
      <c r="AQ59" s="68">
        <v>0</v>
      </c>
      <c r="AR59" s="68">
        <v>0</v>
      </c>
      <c r="AS59" s="68">
        <v>0</v>
      </c>
      <c r="AT59" s="281">
        <v>0</v>
      </c>
    </row>
    <row r="60" spans="3:46" x14ac:dyDescent="0.25">
      <c r="C60" s="65"/>
      <c r="D60" s="69" t="s">
        <v>375</v>
      </c>
      <c r="E60" s="69" t="s">
        <v>428</v>
      </c>
      <c r="F60" s="193">
        <v>0</v>
      </c>
      <c r="G60" s="69">
        <v>0</v>
      </c>
      <c r="H60" s="69">
        <v>0</v>
      </c>
      <c r="I60" s="69">
        <v>336</v>
      </c>
      <c r="J60" s="193">
        <v>0</v>
      </c>
      <c r="K60" s="69">
        <v>1026</v>
      </c>
      <c r="L60" s="69">
        <v>703</v>
      </c>
      <c r="M60" s="69">
        <v>0</v>
      </c>
      <c r="N60" s="193">
        <v>1026</v>
      </c>
      <c r="O60" s="69">
        <v>0</v>
      </c>
      <c r="P60" s="69">
        <v>676</v>
      </c>
      <c r="Q60" s="69">
        <v>676</v>
      </c>
      <c r="R60" s="193">
        <v>1366</v>
      </c>
      <c r="S60" s="69">
        <v>0</v>
      </c>
      <c r="T60" s="69">
        <v>0</v>
      </c>
      <c r="U60" s="69">
        <v>0</v>
      </c>
      <c r="V60" s="193">
        <v>0</v>
      </c>
      <c r="W60" s="69">
        <v>0</v>
      </c>
      <c r="X60" s="69">
        <v>0</v>
      </c>
      <c r="Y60" s="69">
        <v>0</v>
      </c>
      <c r="Z60" s="193">
        <v>0</v>
      </c>
      <c r="AA60" s="69">
        <v>0</v>
      </c>
      <c r="AB60" s="69">
        <v>0</v>
      </c>
      <c r="AC60" s="69">
        <v>0</v>
      </c>
      <c r="AD60" s="193">
        <v>0</v>
      </c>
      <c r="AE60" s="69">
        <v>0</v>
      </c>
      <c r="AF60" s="69">
        <v>0</v>
      </c>
      <c r="AG60" s="69">
        <v>0</v>
      </c>
      <c r="AH60" s="193">
        <v>0</v>
      </c>
      <c r="AI60" s="69">
        <v>0</v>
      </c>
      <c r="AJ60" s="69">
        <v>0</v>
      </c>
      <c r="AK60" s="69">
        <v>0</v>
      </c>
      <c r="AL60" s="193">
        <v>0</v>
      </c>
      <c r="AM60" s="69">
        <v>1653</v>
      </c>
      <c r="AN60" s="69">
        <v>0</v>
      </c>
      <c r="AO60" s="69">
        <v>2443</v>
      </c>
      <c r="AP60" s="282">
        <v>0</v>
      </c>
      <c r="AQ60" s="69">
        <v>0</v>
      </c>
      <c r="AR60" s="69">
        <v>0</v>
      </c>
      <c r="AS60" s="69">
        <v>3542</v>
      </c>
      <c r="AT60" s="282">
        <v>2195</v>
      </c>
    </row>
    <row r="61" spans="3:46" ht="16.5" thickBot="1" x14ac:dyDescent="0.3">
      <c r="C61" s="70"/>
      <c r="D61" s="71" t="s">
        <v>391</v>
      </c>
      <c r="E61" s="71" t="s">
        <v>429</v>
      </c>
      <c r="F61" s="194">
        <v>0</v>
      </c>
      <c r="G61" s="71">
        <v>0</v>
      </c>
      <c r="H61" s="71">
        <v>0</v>
      </c>
      <c r="I61" s="71">
        <v>0</v>
      </c>
      <c r="J61" s="194">
        <v>1026</v>
      </c>
      <c r="K61" s="71">
        <v>1026</v>
      </c>
      <c r="L61" s="71">
        <v>1026</v>
      </c>
      <c r="M61" s="71">
        <v>1026</v>
      </c>
      <c r="N61" s="194">
        <v>0</v>
      </c>
      <c r="O61" s="71">
        <v>2718</v>
      </c>
      <c r="P61" s="71">
        <v>2042</v>
      </c>
      <c r="Q61" s="71">
        <v>1366</v>
      </c>
      <c r="R61" s="194">
        <v>0</v>
      </c>
      <c r="S61" s="71">
        <v>0</v>
      </c>
      <c r="T61" s="71">
        <v>0</v>
      </c>
      <c r="U61" s="71">
        <v>0</v>
      </c>
      <c r="V61" s="194">
        <v>0</v>
      </c>
      <c r="W61" s="71">
        <v>0</v>
      </c>
      <c r="X61" s="71">
        <v>0</v>
      </c>
      <c r="Y61" s="71">
        <v>0</v>
      </c>
      <c r="Z61" s="194">
        <v>0</v>
      </c>
      <c r="AA61" s="71">
        <v>0</v>
      </c>
      <c r="AB61" s="71">
        <v>0</v>
      </c>
      <c r="AC61" s="71">
        <v>0</v>
      </c>
      <c r="AD61" s="194">
        <v>0</v>
      </c>
      <c r="AE61" s="71">
        <v>0</v>
      </c>
      <c r="AF61" s="71">
        <v>0</v>
      </c>
      <c r="AG61" s="71">
        <v>0</v>
      </c>
      <c r="AH61" s="194">
        <v>0</v>
      </c>
      <c r="AI61" s="71">
        <v>0</v>
      </c>
      <c r="AJ61" s="71">
        <v>0</v>
      </c>
      <c r="AK61" s="71">
        <v>0</v>
      </c>
      <c r="AL61" s="194">
        <v>1653</v>
      </c>
      <c r="AM61" s="71">
        <v>2443</v>
      </c>
      <c r="AN61" s="71">
        <v>2443</v>
      </c>
      <c r="AO61" s="71">
        <v>0</v>
      </c>
      <c r="AP61" s="283">
        <v>3042</v>
      </c>
      <c r="AQ61" s="71">
        <v>3042</v>
      </c>
      <c r="AR61" s="71">
        <v>5737</v>
      </c>
      <c r="AS61" s="71">
        <v>7817</v>
      </c>
      <c r="AT61" s="283">
        <v>16881</v>
      </c>
    </row>
    <row r="62" spans="3:46" ht="16.5" thickBot="1" x14ac:dyDescent="0.3"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</row>
    <row r="63" spans="3:46" ht="16.5" thickBot="1" x14ac:dyDescent="0.3">
      <c r="C63" s="63" t="s">
        <v>395</v>
      </c>
      <c r="D63" s="64" t="s">
        <v>387</v>
      </c>
      <c r="E63" s="64" t="s">
        <v>424</v>
      </c>
      <c r="F63" s="191">
        <v>0</v>
      </c>
      <c r="G63" s="64">
        <v>3624</v>
      </c>
      <c r="H63" s="64">
        <v>5639</v>
      </c>
      <c r="I63" s="64">
        <v>0</v>
      </c>
      <c r="J63" s="191">
        <v>0</v>
      </c>
      <c r="K63" s="64">
        <v>0</v>
      </c>
      <c r="L63" s="64">
        <v>1441</v>
      </c>
      <c r="M63" s="64">
        <v>1024</v>
      </c>
      <c r="N63" s="191">
        <v>0</v>
      </c>
      <c r="O63" s="64">
        <v>722</v>
      </c>
      <c r="P63" s="64">
        <v>11062</v>
      </c>
      <c r="Q63" s="64">
        <v>2058</v>
      </c>
      <c r="R63" s="191">
        <v>5707</v>
      </c>
      <c r="S63" s="64">
        <v>768</v>
      </c>
      <c r="T63" s="64">
        <v>2878</v>
      </c>
      <c r="U63" s="64">
        <v>1133</v>
      </c>
      <c r="V63" s="191">
        <v>4153</v>
      </c>
      <c r="W63" s="64">
        <v>4106</v>
      </c>
      <c r="X63" s="64">
        <v>21457</v>
      </c>
      <c r="Y63" s="64">
        <v>0</v>
      </c>
      <c r="Z63" s="191">
        <v>0</v>
      </c>
      <c r="AA63" s="64">
        <v>0</v>
      </c>
      <c r="AB63" s="64">
        <v>0</v>
      </c>
      <c r="AC63" s="64">
        <v>2142</v>
      </c>
      <c r="AD63" s="191">
        <v>442</v>
      </c>
      <c r="AE63" s="64">
        <v>953</v>
      </c>
      <c r="AF63" s="64">
        <v>1431</v>
      </c>
      <c r="AG63" s="64">
        <v>2051</v>
      </c>
      <c r="AH63" s="191">
        <v>0</v>
      </c>
      <c r="AI63" s="64">
        <v>0</v>
      </c>
      <c r="AJ63" s="64">
        <v>6626</v>
      </c>
      <c r="AK63" s="64">
        <v>0</v>
      </c>
      <c r="AL63" s="191">
        <v>0</v>
      </c>
      <c r="AM63" s="64">
        <v>29281</v>
      </c>
      <c r="AN63" s="64">
        <v>4994</v>
      </c>
      <c r="AO63" s="64">
        <v>11751</v>
      </c>
      <c r="AP63" s="278">
        <v>0</v>
      </c>
      <c r="AQ63" s="64">
        <v>19583</v>
      </c>
      <c r="AR63" s="64">
        <v>0</v>
      </c>
      <c r="AS63" s="64">
        <v>18805</v>
      </c>
      <c r="AT63" s="278">
        <v>0</v>
      </c>
    </row>
    <row r="64" spans="3:46" ht="16.5" thickTop="1" x14ac:dyDescent="0.25">
      <c r="C64" s="65" t="s">
        <v>436</v>
      </c>
      <c r="D64" s="66" t="s">
        <v>393</v>
      </c>
      <c r="E64" s="66" t="s">
        <v>425</v>
      </c>
      <c r="F64" s="192">
        <v>1039</v>
      </c>
      <c r="G64" s="66">
        <v>0</v>
      </c>
      <c r="H64" s="66">
        <v>1121</v>
      </c>
      <c r="I64" s="66">
        <v>1746</v>
      </c>
      <c r="J64" s="192">
        <v>0</v>
      </c>
      <c r="K64" s="66">
        <v>0</v>
      </c>
      <c r="L64" s="66">
        <v>0</v>
      </c>
      <c r="M64" s="66">
        <v>0</v>
      </c>
      <c r="N64" s="192">
        <v>0</v>
      </c>
      <c r="O64" s="66">
        <v>0</v>
      </c>
      <c r="P64" s="66">
        <v>0</v>
      </c>
      <c r="Q64" s="66">
        <v>3335</v>
      </c>
      <c r="R64" s="192">
        <v>3335</v>
      </c>
      <c r="S64" s="66">
        <v>1692</v>
      </c>
      <c r="T64" s="66">
        <v>0</v>
      </c>
      <c r="U64" s="66">
        <v>1112</v>
      </c>
      <c r="V64" s="192">
        <v>0</v>
      </c>
      <c r="W64" s="66">
        <v>3455</v>
      </c>
      <c r="X64" s="66">
        <v>7561</v>
      </c>
      <c r="Y64" s="66">
        <v>14006</v>
      </c>
      <c r="Z64" s="192">
        <v>9900</v>
      </c>
      <c r="AA64" s="66">
        <v>9750</v>
      </c>
      <c r="AB64" s="66">
        <v>0</v>
      </c>
      <c r="AC64" s="66">
        <v>0</v>
      </c>
      <c r="AD64" s="192">
        <v>717</v>
      </c>
      <c r="AE64" s="66">
        <v>0</v>
      </c>
      <c r="AF64" s="66">
        <v>0</v>
      </c>
      <c r="AG64" s="66">
        <v>1431</v>
      </c>
      <c r="AH64" s="192">
        <v>3482</v>
      </c>
      <c r="AI64" s="66">
        <v>2051</v>
      </c>
      <c r="AJ64" s="66">
        <v>2051</v>
      </c>
      <c r="AK64" s="66">
        <v>3070</v>
      </c>
      <c r="AL64" s="192">
        <v>3070</v>
      </c>
      <c r="AM64" s="66">
        <v>0</v>
      </c>
      <c r="AN64" s="66">
        <v>16118</v>
      </c>
      <c r="AO64" s="66">
        <v>16999</v>
      </c>
      <c r="AP64" s="279">
        <v>23377</v>
      </c>
      <c r="AQ64" s="66">
        <v>14501</v>
      </c>
      <c r="AR64" s="66">
        <v>10724</v>
      </c>
      <c r="AS64" s="66">
        <v>7533</v>
      </c>
      <c r="AT64" s="279">
        <v>11226</v>
      </c>
    </row>
    <row r="65" spans="3:46" x14ac:dyDescent="0.25">
      <c r="C65" s="65"/>
      <c r="D65" s="67" t="s">
        <v>389</v>
      </c>
      <c r="E65" s="67" t="s">
        <v>426</v>
      </c>
      <c r="F65" s="185">
        <v>0</v>
      </c>
      <c r="G65" s="67">
        <v>1122</v>
      </c>
      <c r="H65" s="67">
        <v>1745</v>
      </c>
      <c r="I65" s="67">
        <v>0</v>
      </c>
      <c r="J65" s="185">
        <v>0</v>
      </c>
      <c r="K65" s="67">
        <v>0</v>
      </c>
      <c r="L65" s="67">
        <v>1441</v>
      </c>
      <c r="M65" s="67">
        <v>1024</v>
      </c>
      <c r="N65" s="185">
        <v>0</v>
      </c>
      <c r="O65" s="67">
        <v>722</v>
      </c>
      <c r="P65" s="67">
        <v>4484</v>
      </c>
      <c r="Q65" s="67">
        <v>1831</v>
      </c>
      <c r="R65" s="185">
        <v>2461</v>
      </c>
      <c r="S65" s="67">
        <v>768</v>
      </c>
      <c r="T65" s="67">
        <v>2633</v>
      </c>
      <c r="U65" s="67">
        <v>1134</v>
      </c>
      <c r="V65" s="185">
        <v>4153</v>
      </c>
      <c r="W65" s="67">
        <v>4106</v>
      </c>
      <c r="X65" s="67">
        <v>9900</v>
      </c>
      <c r="Y65" s="67">
        <v>0</v>
      </c>
      <c r="Z65" s="185">
        <v>0</v>
      </c>
      <c r="AA65" s="67">
        <v>0</v>
      </c>
      <c r="AB65" s="67">
        <v>0</v>
      </c>
      <c r="AC65" s="67">
        <v>717</v>
      </c>
      <c r="AD65" s="185">
        <v>442</v>
      </c>
      <c r="AE65" s="67">
        <v>953</v>
      </c>
      <c r="AF65" s="67">
        <v>1431</v>
      </c>
      <c r="AG65" s="67">
        <v>2051</v>
      </c>
      <c r="AH65" s="185">
        <v>0</v>
      </c>
      <c r="AI65" s="67">
        <v>0</v>
      </c>
      <c r="AJ65" s="67">
        <v>3070</v>
      </c>
      <c r="AK65" s="67">
        <v>0</v>
      </c>
      <c r="AL65" s="185">
        <v>0</v>
      </c>
      <c r="AM65" s="67">
        <v>16368</v>
      </c>
      <c r="AN65" s="67">
        <v>4994</v>
      </c>
      <c r="AO65" s="67">
        <v>11751</v>
      </c>
      <c r="AP65" s="280">
        <v>0</v>
      </c>
      <c r="AQ65" s="67">
        <v>8314</v>
      </c>
      <c r="AR65" s="67">
        <v>0</v>
      </c>
      <c r="AS65" s="67">
        <v>5971</v>
      </c>
      <c r="AT65" s="280">
        <v>0</v>
      </c>
    </row>
    <row r="66" spans="3:46" x14ac:dyDescent="0.25">
      <c r="C66" s="65"/>
      <c r="D66" s="68" t="s">
        <v>390</v>
      </c>
      <c r="E66" s="68" t="s">
        <v>427</v>
      </c>
      <c r="F66" s="186">
        <v>733</v>
      </c>
      <c r="G66" s="68">
        <v>-1</v>
      </c>
      <c r="H66" s="68">
        <v>2</v>
      </c>
      <c r="I66" s="68">
        <v>-1745</v>
      </c>
      <c r="J66" s="186">
        <v>1744</v>
      </c>
      <c r="K66" s="68">
        <v>0</v>
      </c>
      <c r="L66" s="68">
        <v>0</v>
      </c>
      <c r="M66" s="68">
        <v>-1</v>
      </c>
      <c r="N66" s="186">
        <v>0</v>
      </c>
      <c r="O66" s="68">
        <v>0</v>
      </c>
      <c r="P66" s="68">
        <v>-1</v>
      </c>
      <c r="Q66" s="68">
        <v>0</v>
      </c>
      <c r="R66" s="186">
        <v>-1</v>
      </c>
      <c r="S66" s="68">
        <v>2</v>
      </c>
      <c r="T66" s="68">
        <v>0</v>
      </c>
      <c r="U66" s="68">
        <v>0</v>
      </c>
      <c r="V66" s="186">
        <v>0</v>
      </c>
      <c r="W66" s="68">
        <v>0</v>
      </c>
      <c r="X66" s="68">
        <v>0</v>
      </c>
      <c r="Y66" s="68">
        <v>0</v>
      </c>
      <c r="Z66" s="186">
        <v>0</v>
      </c>
      <c r="AA66" s="68">
        <v>0</v>
      </c>
      <c r="AB66" s="68">
        <v>0</v>
      </c>
      <c r="AC66" s="68">
        <v>0</v>
      </c>
      <c r="AD66" s="186">
        <v>1</v>
      </c>
      <c r="AE66" s="68">
        <v>-1</v>
      </c>
      <c r="AF66" s="68">
        <v>0</v>
      </c>
      <c r="AG66" s="68">
        <v>0</v>
      </c>
      <c r="AH66" s="186">
        <v>0</v>
      </c>
      <c r="AI66" s="68">
        <v>0</v>
      </c>
      <c r="AJ66" s="68">
        <v>0</v>
      </c>
      <c r="AK66" s="68">
        <v>0</v>
      </c>
      <c r="AL66" s="186">
        <v>0</v>
      </c>
      <c r="AM66" s="68">
        <v>0</v>
      </c>
      <c r="AN66" s="68">
        <v>0</v>
      </c>
      <c r="AO66" s="68">
        <v>-105</v>
      </c>
      <c r="AP66" s="281">
        <v>-284</v>
      </c>
      <c r="AQ66" s="68">
        <v>-535</v>
      </c>
      <c r="AR66" s="68">
        <v>-131</v>
      </c>
      <c r="AS66" s="68">
        <v>-2278</v>
      </c>
      <c r="AT66" s="281">
        <v>0</v>
      </c>
    </row>
    <row r="67" spans="3:46" x14ac:dyDescent="0.25">
      <c r="C67" s="65"/>
      <c r="D67" s="69" t="s">
        <v>375</v>
      </c>
      <c r="E67" s="69" t="s">
        <v>428</v>
      </c>
      <c r="F67" s="193">
        <v>1772</v>
      </c>
      <c r="G67" s="69">
        <v>0</v>
      </c>
      <c r="H67" s="69">
        <v>1122</v>
      </c>
      <c r="I67" s="69">
        <v>1</v>
      </c>
      <c r="J67" s="193">
        <v>1744</v>
      </c>
      <c r="K67" s="69">
        <v>0</v>
      </c>
      <c r="L67" s="69">
        <v>1441</v>
      </c>
      <c r="M67" s="69">
        <v>1023</v>
      </c>
      <c r="N67" s="193">
        <v>0</v>
      </c>
      <c r="O67" s="69">
        <v>722</v>
      </c>
      <c r="P67" s="69">
        <v>1148</v>
      </c>
      <c r="Q67" s="69">
        <v>1831</v>
      </c>
      <c r="R67" s="193">
        <v>4103</v>
      </c>
      <c r="S67" s="69">
        <v>2462</v>
      </c>
      <c r="T67" s="69">
        <v>1521</v>
      </c>
      <c r="U67" s="69">
        <v>2246</v>
      </c>
      <c r="V67" s="193">
        <v>698</v>
      </c>
      <c r="W67" s="69">
        <v>0</v>
      </c>
      <c r="X67" s="69">
        <v>3455</v>
      </c>
      <c r="Y67" s="69">
        <v>4106</v>
      </c>
      <c r="Z67" s="193">
        <v>150</v>
      </c>
      <c r="AA67" s="69">
        <v>9750</v>
      </c>
      <c r="AB67" s="69">
        <v>0</v>
      </c>
      <c r="AC67" s="69">
        <v>0</v>
      </c>
      <c r="AD67" s="193">
        <v>1160</v>
      </c>
      <c r="AE67" s="69">
        <v>952</v>
      </c>
      <c r="AF67" s="69">
        <v>0</v>
      </c>
      <c r="AG67" s="69">
        <v>0</v>
      </c>
      <c r="AH67" s="193">
        <v>1431</v>
      </c>
      <c r="AI67" s="69">
        <v>0</v>
      </c>
      <c r="AJ67" s="69">
        <v>2051</v>
      </c>
      <c r="AK67" s="69">
        <v>0</v>
      </c>
      <c r="AL67" s="193">
        <v>3070</v>
      </c>
      <c r="AM67" s="69">
        <v>250</v>
      </c>
      <c r="AN67" s="69">
        <v>4114</v>
      </c>
      <c r="AO67" s="69">
        <v>5267</v>
      </c>
      <c r="AP67" s="282">
        <v>8591</v>
      </c>
      <c r="AQ67" s="69">
        <v>11556</v>
      </c>
      <c r="AR67" s="69">
        <v>3059</v>
      </c>
      <c r="AS67" s="69">
        <v>0</v>
      </c>
      <c r="AT67" s="282">
        <v>1340</v>
      </c>
    </row>
    <row r="68" spans="3:46" ht="16.5" thickBot="1" x14ac:dyDescent="0.3">
      <c r="C68" s="70"/>
      <c r="D68" s="71" t="s">
        <v>391</v>
      </c>
      <c r="E68" s="71" t="s">
        <v>429</v>
      </c>
      <c r="F68" s="194">
        <v>0</v>
      </c>
      <c r="G68" s="71">
        <v>1121</v>
      </c>
      <c r="H68" s="71">
        <v>1746</v>
      </c>
      <c r="I68" s="71">
        <v>0</v>
      </c>
      <c r="J68" s="194">
        <v>0</v>
      </c>
      <c r="K68" s="71">
        <v>0</v>
      </c>
      <c r="L68" s="71">
        <v>0</v>
      </c>
      <c r="M68" s="71">
        <v>0</v>
      </c>
      <c r="N68" s="194">
        <v>0</v>
      </c>
      <c r="O68" s="71">
        <v>0</v>
      </c>
      <c r="P68" s="71">
        <v>3335</v>
      </c>
      <c r="Q68" s="71">
        <v>3335</v>
      </c>
      <c r="R68" s="194">
        <v>1692</v>
      </c>
      <c r="S68" s="71">
        <v>0</v>
      </c>
      <c r="T68" s="71">
        <v>1112</v>
      </c>
      <c r="U68" s="71">
        <v>0</v>
      </c>
      <c r="V68" s="194">
        <v>3455</v>
      </c>
      <c r="W68" s="71">
        <v>7561</v>
      </c>
      <c r="X68" s="71">
        <v>14006</v>
      </c>
      <c r="Y68" s="71">
        <v>9900</v>
      </c>
      <c r="Z68" s="194">
        <v>9750</v>
      </c>
      <c r="AA68" s="71">
        <v>0</v>
      </c>
      <c r="AB68" s="71">
        <v>0</v>
      </c>
      <c r="AC68" s="71">
        <v>717</v>
      </c>
      <c r="AD68" s="194">
        <v>0</v>
      </c>
      <c r="AE68" s="71">
        <v>0</v>
      </c>
      <c r="AF68" s="71">
        <v>1431</v>
      </c>
      <c r="AG68" s="71">
        <v>3482</v>
      </c>
      <c r="AH68" s="194">
        <v>2051</v>
      </c>
      <c r="AI68" s="71">
        <v>2051</v>
      </c>
      <c r="AJ68" s="71">
        <v>3070</v>
      </c>
      <c r="AK68" s="71">
        <v>3070</v>
      </c>
      <c r="AL68" s="194">
        <v>0</v>
      </c>
      <c r="AM68" s="71">
        <v>16118</v>
      </c>
      <c r="AN68" s="71">
        <v>16999</v>
      </c>
      <c r="AO68" s="71">
        <v>23377</v>
      </c>
      <c r="AP68" s="283">
        <v>14501</v>
      </c>
      <c r="AQ68" s="71">
        <v>10724</v>
      </c>
      <c r="AR68" s="71">
        <v>7533</v>
      </c>
      <c r="AS68" s="71">
        <v>11226</v>
      </c>
      <c r="AT68" s="283">
        <v>9886</v>
      </c>
    </row>
    <row r="69" spans="3:46" ht="16.5" thickBot="1" x14ac:dyDescent="0.3"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</row>
    <row r="70" spans="3:46" ht="16.5" thickBot="1" x14ac:dyDescent="0.3">
      <c r="C70" s="63" t="s">
        <v>396</v>
      </c>
      <c r="D70" s="64" t="s">
        <v>387</v>
      </c>
      <c r="E70" s="64" t="s">
        <v>424</v>
      </c>
      <c r="F70" s="191">
        <v>1020</v>
      </c>
      <c r="G70" s="64">
        <v>805</v>
      </c>
      <c r="H70" s="64">
        <v>830</v>
      </c>
      <c r="I70" s="64">
        <v>997</v>
      </c>
      <c r="J70" s="191">
        <v>3430</v>
      </c>
      <c r="K70" s="64">
        <v>0</v>
      </c>
      <c r="L70" s="64">
        <v>0</v>
      </c>
      <c r="M70" s="64">
        <v>1531</v>
      </c>
      <c r="N70" s="191">
        <v>933</v>
      </c>
      <c r="O70" s="64">
        <v>2174</v>
      </c>
      <c r="P70" s="64">
        <v>0</v>
      </c>
      <c r="Q70" s="64">
        <v>970</v>
      </c>
      <c r="R70" s="191">
        <v>0</v>
      </c>
      <c r="S70" s="64">
        <v>0</v>
      </c>
      <c r="T70" s="64">
        <v>0</v>
      </c>
      <c r="U70" s="64">
        <v>0</v>
      </c>
      <c r="V70" s="191">
        <v>661</v>
      </c>
      <c r="W70" s="64">
        <v>0</v>
      </c>
      <c r="X70" s="64">
        <v>0</v>
      </c>
      <c r="Y70" s="64">
        <v>1026</v>
      </c>
      <c r="Z70" s="191">
        <v>0</v>
      </c>
      <c r="AA70" s="64">
        <v>0</v>
      </c>
      <c r="AB70" s="64">
        <v>0</v>
      </c>
      <c r="AC70" s="64">
        <v>0</v>
      </c>
      <c r="AD70" s="191">
        <v>0</v>
      </c>
      <c r="AE70" s="64">
        <v>6517</v>
      </c>
      <c r="AF70" s="64">
        <v>0</v>
      </c>
      <c r="AG70" s="64">
        <v>0</v>
      </c>
      <c r="AH70" s="191">
        <v>0</v>
      </c>
      <c r="AI70" s="64">
        <v>0</v>
      </c>
      <c r="AJ70" s="64">
        <v>0</v>
      </c>
      <c r="AK70" s="64">
        <v>0</v>
      </c>
      <c r="AL70" s="191">
        <v>0</v>
      </c>
      <c r="AM70" s="64">
        <v>0</v>
      </c>
      <c r="AN70" s="64">
        <v>0</v>
      </c>
      <c r="AO70" s="64">
        <v>0</v>
      </c>
      <c r="AP70" s="278">
        <v>0</v>
      </c>
      <c r="AQ70" s="64">
        <v>693</v>
      </c>
      <c r="AR70" s="64">
        <v>0</v>
      </c>
      <c r="AS70" s="64">
        <v>0</v>
      </c>
      <c r="AT70" s="278">
        <v>0</v>
      </c>
    </row>
    <row r="71" spans="3:46" ht="16.5" thickTop="1" x14ac:dyDescent="0.25">
      <c r="C71" s="65" t="s">
        <v>437</v>
      </c>
      <c r="D71" s="66" t="s">
        <v>393</v>
      </c>
      <c r="E71" s="66" t="s">
        <v>425</v>
      </c>
      <c r="F71" s="192">
        <v>795</v>
      </c>
      <c r="G71" s="66">
        <v>0</v>
      </c>
      <c r="H71" s="66">
        <v>0</v>
      </c>
      <c r="I71" s="66">
        <v>0</v>
      </c>
      <c r="J71" s="192">
        <v>0</v>
      </c>
      <c r="K71" s="66">
        <v>0</v>
      </c>
      <c r="L71" s="66">
        <v>0</v>
      </c>
      <c r="M71" s="66">
        <v>0</v>
      </c>
      <c r="N71" s="192">
        <v>0</v>
      </c>
      <c r="O71" s="66">
        <v>0</v>
      </c>
      <c r="P71" s="66">
        <v>0</v>
      </c>
      <c r="Q71" s="66">
        <v>0</v>
      </c>
      <c r="R71" s="192">
        <v>0</v>
      </c>
      <c r="S71" s="66">
        <v>0</v>
      </c>
      <c r="T71" s="66">
        <v>0</v>
      </c>
      <c r="U71" s="66">
        <v>0</v>
      </c>
      <c r="V71" s="192">
        <v>0</v>
      </c>
      <c r="W71" s="66">
        <v>0</v>
      </c>
      <c r="X71" s="66">
        <v>0</v>
      </c>
      <c r="Y71" s="66">
        <v>0</v>
      </c>
      <c r="Z71" s="192">
        <v>0</v>
      </c>
      <c r="AA71" s="66">
        <v>0</v>
      </c>
      <c r="AB71" s="66">
        <v>0</v>
      </c>
      <c r="AC71" s="66">
        <v>0</v>
      </c>
      <c r="AD71" s="192">
        <v>0</v>
      </c>
      <c r="AE71" s="66">
        <v>0</v>
      </c>
      <c r="AF71" s="66">
        <v>1240</v>
      </c>
      <c r="AG71" s="66">
        <v>1240</v>
      </c>
      <c r="AH71" s="192">
        <v>1240</v>
      </c>
      <c r="AI71" s="66">
        <v>1240</v>
      </c>
      <c r="AJ71" s="66">
        <v>0</v>
      </c>
      <c r="AK71" s="66">
        <v>0</v>
      </c>
      <c r="AL71" s="192">
        <v>0</v>
      </c>
      <c r="AM71" s="66">
        <v>0</v>
      </c>
      <c r="AN71" s="66">
        <v>0</v>
      </c>
      <c r="AO71" s="66">
        <v>0</v>
      </c>
      <c r="AP71" s="279">
        <v>0</v>
      </c>
      <c r="AQ71" s="66">
        <v>0</v>
      </c>
      <c r="AR71" s="66">
        <v>0</v>
      </c>
      <c r="AS71" s="66">
        <v>0</v>
      </c>
      <c r="AT71" s="279">
        <v>0</v>
      </c>
    </row>
    <row r="72" spans="3:46" x14ac:dyDescent="0.25">
      <c r="C72" s="65" t="s">
        <v>438</v>
      </c>
      <c r="D72" s="67" t="s">
        <v>389</v>
      </c>
      <c r="E72" s="67" t="s">
        <v>426</v>
      </c>
      <c r="F72" s="185">
        <v>1020</v>
      </c>
      <c r="G72" s="67">
        <v>645</v>
      </c>
      <c r="H72" s="67">
        <v>830</v>
      </c>
      <c r="I72" s="67">
        <v>887</v>
      </c>
      <c r="J72" s="185">
        <v>2980</v>
      </c>
      <c r="K72" s="67">
        <v>0</v>
      </c>
      <c r="L72" s="67">
        <v>0</v>
      </c>
      <c r="M72" s="67">
        <v>1035</v>
      </c>
      <c r="N72" s="185">
        <v>644</v>
      </c>
      <c r="O72" s="67">
        <v>1520</v>
      </c>
      <c r="P72" s="67">
        <v>0</v>
      </c>
      <c r="Q72" s="67">
        <v>340</v>
      </c>
      <c r="R72" s="185">
        <v>0</v>
      </c>
      <c r="S72" s="67">
        <v>0</v>
      </c>
      <c r="T72" s="67">
        <v>0</v>
      </c>
      <c r="U72" s="67">
        <v>0</v>
      </c>
      <c r="V72" s="185">
        <v>250</v>
      </c>
      <c r="W72" s="67">
        <v>0</v>
      </c>
      <c r="X72" s="67">
        <v>0</v>
      </c>
      <c r="Y72" s="67">
        <v>315</v>
      </c>
      <c r="Z72" s="185">
        <v>0</v>
      </c>
      <c r="AA72" s="67">
        <v>0</v>
      </c>
      <c r="AB72" s="67">
        <v>0</v>
      </c>
      <c r="AC72" s="67">
        <v>0</v>
      </c>
      <c r="AD72" s="185">
        <v>0</v>
      </c>
      <c r="AE72" s="67">
        <v>1240</v>
      </c>
      <c r="AF72" s="67">
        <v>0</v>
      </c>
      <c r="AG72" s="67">
        <v>0</v>
      </c>
      <c r="AH72" s="185">
        <v>0</v>
      </c>
      <c r="AI72" s="67">
        <v>0</v>
      </c>
      <c r="AJ72" s="67">
        <v>0</v>
      </c>
      <c r="AK72" s="67">
        <v>0</v>
      </c>
      <c r="AL72" s="185">
        <v>0</v>
      </c>
      <c r="AM72" s="67">
        <v>0</v>
      </c>
      <c r="AN72" s="67">
        <v>0</v>
      </c>
      <c r="AO72" s="67">
        <v>0</v>
      </c>
      <c r="AP72" s="280">
        <v>0</v>
      </c>
      <c r="AQ72" s="67">
        <v>177</v>
      </c>
      <c r="AR72" s="67">
        <v>0</v>
      </c>
      <c r="AS72" s="67">
        <v>0</v>
      </c>
      <c r="AT72" s="280">
        <v>0</v>
      </c>
    </row>
    <row r="73" spans="3:46" x14ac:dyDescent="0.25">
      <c r="C73" s="65" t="s">
        <v>439</v>
      </c>
      <c r="D73" s="68" t="s">
        <v>390</v>
      </c>
      <c r="E73" s="68" t="s">
        <v>427</v>
      </c>
      <c r="F73" s="186">
        <v>-795</v>
      </c>
      <c r="G73" s="68">
        <v>0</v>
      </c>
      <c r="H73" s="68">
        <v>0</v>
      </c>
      <c r="I73" s="68">
        <v>0</v>
      </c>
      <c r="J73" s="186">
        <v>0</v>
      </c>
      <c r="K73" s="68">
        <v>0</v>
      </c>
      <c r="L73" s="68">
        <v>0</v>
      </c>
      <c r="M73" s="68">
        <v>0</v>
      </c>
      <c r="N73" s="186">
        <v>0</v>
      </c>
      <c r="O73" s="68">
        <v>0</v>
      </c>
      <c r="P73" s="68">
        <v>0</v>
      </c>
      <c r="Q73" s="68">
        <v>0</v>
      </c>
      <c r="R73" s="186">
        <v>0</v>
      </c>
      <c r="S73" s="68">
        <v>0</v>
      </c>
      <c r="T73" s="68">
        <v>0</v>
      </c>
      <c r="U73" s="68">
        <v>0</v>
      </c>
      <c r="V73" s="186">
        <v>0</v>
      </c>
      <c r="W73" s="68">
        <v>0</v>
      </c>
      <c r="X73" s="68">
        <v>0</v>
      </c>
      <c r="Y73" s="68">
        <v>0</v>
      </c>
      <c r="Z73" s="186">
        <v>0</v>
      </c>
      <c r="AA73" s="68">
        <v>0</v>
      </c>
      <c r="AB73" s="68">
        <v>0</v>
      </c>
      <c r="AC73" s="68">
        <v>0</v>
      </c>
      <c r="AD73" s="186">
        <v>0</v>
      </c>
      <c r="AE73" s="68">
        <v>0</v>
      </c>
      <c r="AF73" s="68">
        <v>0</v>
      </c>
      <c r="AG73" s="68">
        <v>0</v>
      </c>
      <c r="AH73" s="186">
        <v>0</v>
      </c>
      <c r="AI73" s="68">
        <v>0</v>
      </c>
      <c r="AJ73" s="68">
        <v>0</v>
      </c>
      <c r="AK73" s="68">
        <v>0</v>
      </c>
      <c r="AL73" s="186">
        <v>0</v>
      </c>
      <c r="AM73" s="68">
        <v>0</v>
      </c>
      <c r="AN73" s="68">
        <v>0</v>
      </c>
      <c r="AO73" s="68">
        <v>0</v>
      </c>
      <c r="AP73" s="281">
        <v>0</v>
      </c>
      <c r="AQ73" s="68">
        <v>0</v>
      </c>
      <c r="AR73" s="68">
        <v>0</v>
      </c>
      <c r="AS73" s="68">
        <v>0</v>
      </c>
      <c r="AT73" s="281">
        <v>0</v>
      </c>
    </row>
    <row r="74" spans="3:46" x14ac:dyDescent="0.25">
      <c r="C74" s="65"/>
      <c r="D74" s="69" t="s">
        <v>375</v>
      </c>
      <c r="E74" s="69" t="s">
        <v>428</v>
      </c>
      <c r="F74" s="193">
        <v>1020</v>
      </c>
      <c r="G74" s="69">
        <v>645</v>
      </c>
      <c r="H74" s="69">
        <v>830</v>
      </c>
      <c r="I74" s="69">
        <v>887</v>
      </c>
      <c r="J74" s="193">
        <v>2980</v>
      </c>
      <c r="K74" s="69">
        <v>0</v>
      </c>
      <c r="L74" s="69">
        <v>0</v>
      </c>
      <c r="M74" s="69">
        <v>1035</v>
      </c>
      <c r="N74" s="193">
        <v>644</v>
      </c>
      <c r="O74" s="69">
        <v>1520</v>
      </c>
      <c r="P74" s="69">
        <v>0</v>
      </c>
      <c r="Q74" s="69">
        <v>340</v>
      </c>
      <c r="R74" s="193">
        <v>0</v>
      </c>
      <c r="S74" s="69">
        <v>0</v>
      </c>
      <c r="T74" s="69">
        <v>0</v>
      </c>
      <c r="U74" s="69">
        <v>0</v>
      </c>
      <c r="V74" s="193">
        <v>250</v>
      </c>
      <c r="W74" s="69">
        <v>0</v>
      </c>
      <c r="X74" s="69">
        <v>0</v>
      </c>
      <c r="Y74" s="69">
        <v>315</v>
      </c>
      <c r="Z74" s="193">
        <v>0</v>
      </c>
      <c r="AA74" s="69">
        <v>0</v>
      </c>
      <c r="AB74" s="69">
        <v>0</v>
      </c>
      <c r="AC74" s="69">
        <v>0</v>
      </c>
      <c r="AD74" s="193">
        <v>0</v>
      </c>
      <c r="AE74" s="69">
        <v>0</v>
      </c>
      <c r="AF74" s="69">
        <v>0</v>
      </c>
      <c r="AG74" s="69">
        <v>0</v>
      </c>
      <c r="AH74" s="193">
        <v>0</v>
      </c>
      <c r="AI74" s="69">
        <v>1240</v>
      </c>
      <c r="AJ74" s="69">
        <v>0</v>
      </c>
      <c r="AK74" s="69">
        <v>0</v>
      </c>
      <c r="AL74" s="193">
        <v>0</v>
      </c>
      <c r="AM74" s="69">
        <v>0</v>
      </c>
      <c r="AN74" s="69">
        <v>0</v>
      </c>
      <c r="AO74" s="69">
        <v>0</v>
      </c>
      <c r="AP74" s="282">
        <v>0</v>
      </c>
      <c r="AQ74" s="69">
        <v>177</v>
      </c>
      <c r="AR74" s="69">
        <v>0</v>
      </c>
      <c r="AS74" s="69">
        <v>0</v>
      </c>
      <c r="AT74" s="282">
        <v>0</v>
      </c>
    </row>
    <row r="75" spans="3:46" ht="16.5" thickBot="1" x14ac:dyDescent="0.3">
      <c r="C75" s="70"/>
      <c r="D75" s="71" t="s">
        <v>391</v>
      </c>
      <c r="E75" s="71" t="s">
        <v>429</v>
      </c>
      <c r="F75" s="194">
        <v>0</v>
      </c>
      <c r="G75" s="71">
        <v>0</v>
      </c>
      <c r="H75" s="71">
        <v>0</v>
      </c>
      <c r="I75" s="71">
        <v>0</v>
      </c>
      <c r="J75" s="194">
        <v>0</v>
      </c>
      <c r="K75" s="71">
        <v>0</v>
      </c>
      <c r="L75" s="71">
        <v>0</v>
      </c>
      <c r="M75" s="71">
        <v>0</v>
      </c>
      <c r="N75" s="194">
        <v>0</v>
      </c>
      <c r="O75" s="71">
        <v>0</v>
      </c>
      <c r="P75" s="71">
        <v>0</v>
      </c>
      <c r="Q75" s="71">
        <v>0</v>
      </c>
      <c r="R75" s="194">
        <v>0</v>
      </c>
      <c r="S75" s="71">
        <v>0</v>
      </c>
      <c r="T75" s="71">
        <v>0</v>
      </c>
      <c r="U75" s="71">
        <v>0</v>
      </c>
      <c r="V75" s="194">
        <v>0</v>
      </c>
      <c r="W75" s="71">
        <v>0</v>
      </c>
      <c r="X75" s="71">
        <v>0</v>
      </c>
      <c r="Y75" s="71">
        <v>0</v>
      </c>
      <c r="Z75" s="194">
        <v>0</v>
      </c>
      <c r="AA75" s="71">
        <v>0</v>
      </c>
      <c r="AB75" s="71">
        <v>0</v>
      </c>
      <c r="AC75" s="71">
        <v>0</v>
      </c>
      <c r="AD75" s="194">
        <v>0</v>
      </c>
      <c r="AE75" s="71">
        <v>1240</v>
      </c>
      <c r="AF75" s="71">
        <v>1240</v>
      </c>
      <c r="AG75" s="71">
        <v>1240</v>
      </c>
      <c r="AH75" s="194">
        <v>1240</v>
      </c>
      <c r="AI75" s="71">
        <v>0</v>
      </c>
      <c r="AJ75" s="71">
        <v>0</v>
      </c>
      <c r="AK75" s="71">
        <v>0</v>
      </c>
      <c r="AL75" s="194">
        <v>0</v>
      </c>
      <c r="AM75" s="71">
        <v>0</v>
      </c>
      <c r="AN75" s="71">
        <v>0</v>
      </c>
      <c r="AO75" s="71">
        <v>0</v>
      </c>
      <c r="AP75" s="283">
        <v>0</v>
      </c>
      <c r="AQ75" s="71">
        <v>0</v>
      </c>
      <c r="AR75" s="71">
        <v>0</v>
      </c>
      <c r="AS75" s="71">
        <v>0</v>
      </c>
      <c r="AT75" s="283">
        <v>0</v>
      </c>
    </row>
    <row r="76" spans="3:46" x14ac:dyDescent="0.25"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</row>
    <row r="77" spans="3:46" x14ac:dyDescent="0.25">
      <c r="C77" s="1" t="s">
        <v>413</v>
      </c>
    </row>
    <row r="80" spans="3:46" x14ac:dyDescent="0.25"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</row>
    <row r="81" spans="6:39" x14ac:dyDescent="0.25"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</row>
    <row r="82" spans="6:39" x14ac:dyDescent="0.25"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</row>
    <row r="83" spans="6:39" x14ac:dyDescent="0.25"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</row>
    <row r="84" spans="6:39" x14ac:dyDescent="0.25"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</row>
    <row r="85" spans="6:39" x14ac:dyDescent="0.25"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</row>
  </sheetData>
  <phoneticPr fontId="3"/>
  <pageMargins left="0.51181102362204722" right="0.51181102362204722" top="0.35433070866141736" bottom="0.55118110236220474" header="0.31496062992125984" footer="0.31496062992125984"/>
  <pageSetup paperSize="8" scale="60" fitToWidth="0" orientation="landscape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8724E-AADC-46A6-87ED-438EB00BF259}">
  <dimension ref="C1:AU34"/>
  <sheetViews>
    <sheetView showGridLines="0" defaultGridColor="0" colorId="55" zoomScaleNormal="100" workbookViewId="0">
      <pane xSplit="5" ySplit="3" topLeftCell="AM4" activePane="bottomRight" state="frozen"/>
      <selection pane="topRight" activeCell="F1" sqref="F1"/>
      <selection pane="bottomLeft" activeCell="A4" sqref="A4"/>
      <selection pane="bottomRight"/>
    </sheetView>
  </sheetViews>
  <sheetFormatPr defaultRowHeight="15.75" x14ac:dyDescent="0.25"/>
  <cols>
    <col min="1" max="2" width="2.6640625" customWidth="1"/>
    <col min="3" max="3" width="10.109375" customWidth="1"/>
    <col min="4" max="4" width="16.44140625" bestFit="1" customWidth="1"/>
    <col min="5" max="5" width="51.77734375" customWidth="1"/>
    <col min="6" max="6" width="10.6640625" customWidth="1"/>
    <col min="7" max="8" width="9.6640625" customWidth="1"/>
    <col min="9" max="73" width="10.6640625" customWidth="1"/>
  </cols>
  <sheetData>
    <row r="1" spans="3:47" ht="16.5" thickBot="1" x14ac:dyDescent="0.3">
      <c r="C1" s="245" t="s">
        <v>447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</row>
    <row r="2" spans="3:47" x14ac:dyDescent="0.25">
      <c r="AL2" s="135"/>
      <c r="AM2" s="135"/>
      <c r="AN2" s="135"/>
      <c r="AO2" s="135"/>
      <c r="AP2" s="135"/>
      <c r="AQ2" s="135"/>
      <c r="AR2" s="135"/>
      <c r="AS2" s="135"/>
      <c r="AT2" s="135"/>
      <c r="AU2" s="135"/>
    </row>
    <row r="3" spans="3:47" s="1" customFormat="1" ht="16.5" thickBot="1" x14ac:dyDescent="0.3">
      <c r="C3" s="61"/>
      <c r="D3" s="61" t="s">
        <v>161</v>
      </c>
      <c r="E3" s="61" t="s">
        <v>162</v>
      </c>
      <c r="F3" s="62" t="s">
        <v>0</v>
      </c>
      <c r="G3" s="183" t="s">
        <v>1</v>
      </c>
      <c r="H3" s="62" t="s">
        <v>2</v>
      </c>
      <c r="I3" s="62" t="s">
        <v>3</v>
      </c>
      <c r="J3" s="62" t="s">
        <v>4</v>
      </c>
      <c r="K3" s="183" t="s">
        <v>5</v>
      </c>
      <c r="L3" s="62" t="s">
        <v>6</v>
      </c>
      <c r="M3" s="62" t="s">
        <v>7</v>
      </c>
      <c r="N3" s="62" t="s">
        <v>8</v>
      </c>
      <c r="O3" s="183" t="s">
        <v>9</v>
      </c>
      <c r="P3" s="62" t="s">
        <v>10</v>
      </c>
      <c r="Q3" s="62" t="s">
        <v>11</v>
      </c>
      <c r="R3" s="62" t="s">
        <v>12</v>
      </c>
      <c r="S3" s="183" t="s">
        <v>13</v>
      </c>
      <c r="T3" s="62" t="s">
        <v>14</v>
      </c>
      <c r="U3" s="62" t="s">
        <v>15</v>
      </c>
      <c r="V3" s="62" t="s">
        <v>16</v>
      </c>
      <c r="W3" s="183" t="s">
        <v>17</v>
      </c>
      <c r="X3" s="62" t="s">
        <v>18</v>
      </c>
      <c r="Y3" s="62" t="s">
        <v>19</v>
      </c>
      <c r="Z3" s="62" t="s">
        <v>20</v>
      </c>
      <c r="AA3" s="183" t="s">
        <v>21</v>
      </c>
      <c r="AB3" s="62" t="s">
        <v>22</v>
      </c>
      <c r="AC3" s="62" t="s">
        <v>23</v>
      </c>
      <c r="AD3" s="62" t="s">
        <v>24</v>
      </c>
      <c r="AE3" s="183" t="s">
        <v>25</v>
      </c>
      <c r="AF3" s="62" t="s">
        <v>26</v>
      </c>
      <c r="AG3" s="62" t="s">
        <v>27</v>
      </c>
      <c r="AH3" s="62" t="s">
        <v>28</v>
      </c>
      <c r="AI3" s="183" t="s">
        <v>29</v>
      </c>
      <c r="AJ3" s="62" t="s">
        <v>406</v>
      </c>
      <c r="AK3" s="62" t="s">
        <v>408</v>
      </c>
      <c r="AL3" s="62" t="s">
        <v>448</v>
      </c>
      <c r="AM3" s="183" t="s">
        <v>465</v>
      </c>
      <c r="AN3" s="62" t="s">
        <v>467</v>
      </c>
      <c r="AO3" s="62" t="s">
        <v>483</v>
      </c>
      <c r="AP3" s="62" t="s">
        <v>475</v>
      </c>
      <c r="AQ3" s="183" t="s">
        <v>520</v>
      </c>
      <c r="AR3" s="62" t="s">
        <v>566</v>
      </c>
      <c r="AS3" s="62" t="s">
        <v>571</v>
      </c>
      <c r="AT3" s="62" t="s">
        <v>573</v>
      </c>
      <c r="AU3" s="183" t="s">
        <v>580</v>
      </c>
    </row>
    <row r="4" spans="3:47" s="1" customFormat="1" ht="34.9" customHeight="1" x14ac:dyDescent="0.25">
      <c r="C4" s="76"/>
      <c r="D4" s="1" t="s">
        <v>376</v>
      </c>
      <c r="E4" s="119" t="s">
        <v>431</v>
      </c>
      <c r="F4" s="2">
        <v>1136500</v>
      </c>
      <c r="G4" s="199">
        <v>1136500</v>
      </c>
      <c r="H4" s="2">
        <v>1136500</v>
      </c>
      <c r="I4" s="2">
        <v>11136500</v>
      </c>
      <c r="J4" s="2">
        <v>11136500</v>
      </c>
      <c r="K4" s="199">
        <v>11136500</v>
      </c>
      <c r="L4" s="2">
        <v>12191699</v>
      </c>
      <c r="M4" s="2">
        <v>12231600</v>
      </c>
      <c r="N4" s="2">
        <v>12231600</v>
      </c>
      <c r="O4" s="199">
        <v>12231600</v>
      </c>
      <c r="P4" s="2">
        <v>12231600</v>
      </c>
      <c r="Q4" s="2">
        <v>27142200</v>
      </c>
      <c r="R4" s="2">
        <v>27262200</v>
      </c>
      <c r="S4" s="199">
        <v>27262200</v>
      </c>
      <c r="T4" s="2">
        <v>30130400</v>
      </c>
      <c r="U4" s="2">
        <v>30181600</v>
      </c>
      <c r="V4" s="2">
        <v>30231600</v>
      </c>
      <c r="W4" s="199">
        <v>30231600</v>
      </c>
      <c r="X4" s="2">
        <v>30328200</v>
      </c>
      <c r="Y4" s="2">
        <v>30328200</v>
      </c>
      <c r="Z4" s="2">
        <v>30422000</v>
      </c>
      <c r="AA4" s="199">
        <v>30422000</v>
      </c>
      <c r="AB4" s="2">
        <v>30470000</v>
      </c>
      <c r="AC4" s="2">
        <v>30470000</v>
      </c>
      <c r="AD4" s="2">
        <v>30590200</v>
      </c>
      <c r="AE4" s="199">
        <v>30590200</v>
      </c>
      <c r="AF4" s="2">
        <v>30691200</v>
      </c>
      <c r="AG4" s="2">
        <v>30691200</v>
      </c>
      <c r="AH4" s="2">
        <v>30731200</v>
      </c>
      <c r="AI4" s="199">
        <v>30731200</v>
      </c>
      <c r="AJ4" s="2">
        <v>30731200</v>
      </c>
      <c r="AK4" s="2">
        <v>30731200</v>
      </c>
      <c r="AL4" s="2">
        <v>30731200</v>
      </c>
      <c r="AM4" s="199">
        <v>60972153</v>
      </c>
      <c r="AN4" s="2">
        <v>60972153</v>
      </c>
      <c r="AO4" s="2">
        <v>61022353</v>
      </c>
      <c r="AP4" s="2">
        <v>61022353</v>
      </c>
      <c r="AQ4" s="199">
        <v>61022353</v>
      </c>
      <c r="AR4" s="65">
        <v>61022353</v>
      </c>
      <c r="AS4" s="65">
        <v>61022353</v>
      </c>
      <c r="AT4" s="65">
        <v>61022353</v>
      </c>
      <c r="AU4" s="199">
        <v>61022353</v>
      </c>
    </row>
    <row r="5" spans="3:47" s="1" customFormat="1" ht="34.9" customHeight="1" x14ac:dyDescent="0.25">
      <c r="D5" s="1" t="s">
        <v>377</v>
      </c>
      <c r="E5" s="1" t="s">
        <v>432</v>
      </c>
      <c r="F5" s="2">
        <v>0</v>
      </c>
      <c r="G5" s="199">
        <v>0</v>
      </c>
      <c r="H5" s="2">
        <v>0</v>
      </c>
      <c r="I5" s="2">
        <v>120000</v>
      </c>
      <c r="J5" s="2">
        <v>120000</v>
      </c>
      <c r="K5" s="199">
        <v>120000</v>
      </c>
      <c r="L5" s="2">
        <v>120000</v>
      </c>
      <c r="M5" s="2">
        <v>120039</v>
      </c>
      <c r="N5" s="2">
        <v>120039</v>
      </c>
      <c r="O5" s="199">
        <v>120075</v>
      </c>
      <c r="P5" s="2">
        <v>120075</v>
      </c>
      <c r="Q5" s="2">
        <v>240150</v>
      </c>
      <c r="R5" s="2">
        <v>240150</v>
      </c>
      <c r="S5" s="199">
        <v>240150</v>
      </c>
      <c r="T5" s="2">
        <v>240193</v>
      </c>
      <c r="U5" s="2">
        <v>534493</v>
      </c>
      <c r="V5" s="2">
        <v>540193</v>
      </c>
      <c r="W5" s="199">
        <v>540218</v>
      </c>
      <c r="X5" s="2">
        <v>540242</v>
      </c>
      <c r="Y5" s="2">
        <v>540281</v>
      </c>
      <c r="Z5" s="2">
        <v>540281</v>
      </c>
      <c r="AA5" s="199">
        <v>540281</v>
      </c>
      <c r="AB5" s="2">
        <v>540361</v>
      </c>
      <c r="AC5" s="2">
        <v>540392</v>
      </c>
      <c r="AD5" s="2">
        <v>540392</v>
      </c>
      <c r="AE5" s="199">
        <v>540392</v>
      </c>
      <c r="AF5" s="2">
        <v>540392</v>
      </c>
      <c r="AG5" s="2">
        <v>540392</v>
      </c>
      <c r="AH5" s="2">
        <v>540392</v>
      </c>
      <c r="AI5" s="199">
        <v>540392</v>
      </c>
      <c r="AJ5" s="2">
        <v>540392</v>
      </c>
      <c r="AK5" s="2">
        <v>540420</v>
      </c>
      <c r="AL5" s="2">
        <v>540420</v>
      </c>
      <c r="AM5" s="199">
        <v>540420</v>
      </c>
      <c r="AN5" s="2">
        <v>540420</v>
      </c>
      <c r="AO5" s="2">
        <v>540447</v>
      </c>
      <c r="AP5" s="2">
        <v>540447</v>
      </c>
      <c r="AQ5" s="199">
        <v>540472</v>
      </c>
      <c r="AR5" s="65">
        <v>540628</v>
      </c>
      <c r="AS5" s="65">
        <v>540682</v>
      </c>
      <c r="AT5" s="65">
        <v>540710</v>
      </c>
      <c r="AU5" s="199">
        <v>471637</v>
      </c>
    </row>
    <row r="6" spans="3:47" s="1" customFormat="1" ht="34.9" customHeight="1" thickBot="1" x14ac:dyDescent="0.3">
      <c r="D6" s="77" t="s">
        <v>378</v>
      </c>
      <c r="E6" s="120" t="s">
        <v>378</v>
      </c>
      <c r="F6" s="78">
        <v>1136500</v>
      </c>
      <c r="G6" s="200">
        <v>1136500</v>
      </c>
      <c r="H6" s="78">
        <v>1136500</v>
      </c>
      <c r="I6" s="78">
        <v>11016500</v>
      </c>
      <c r="J6" s="78">
        <v>11016500</v>
      </c>
      <c r="K6" s="200">
        <v>11016500</v>
      </c>
      <c r="L6" s="78">
        <v>12071699</v>
      </c>
      <c r="M6" s="78">
        <v>12111561</v>
      </c>
      <c r="N6" s="78">
        <v>12111561</v>
      </c>
      <c r="O6" s="200">
        <v>12111525</v>
      </c>
      <c r="P6" s="78">
        <v>12111525</v>
      </c>
      <c r="Q6" s="78">
        <v>26902050</v>
      </c>
      <c r="R6" s="78">
        <v>27022050</v>
      </c>
      <c r="S6" s="200">
        <v>27022050</v>
      </c>
      <c r="T6" s="78">
        <v>29890207</v>
      </c>
      <c r="U6" s="78">
        <v>29647107</v>
      </c>
      <c r="V6" s="78">
        <v>29691407</v>
      </c>
      <c r="W6" s="200">
        <v>29691382</v>
      </c>
      <c r="X6" s="78">
        <v>29787958</v>
      </c>
      <c r="Y6" s="78">
        <v>29787919</v>
      </c>
      <c r="Z6" s="78">
        <v>29881719</v>
      </c>
      <c r="AA6" s="200">
        <v>29881719</v>
      </c>
      <c r="AB6" s="78">
        <v>29929639</v>
      </c>
      <c r="AC6" s="78">
        <v>29929608</v>
      </c>
      <c r="AD6" s="78">
        <v>30049808</v>
      </c>
      <c r="AE6" s="200">
        <v>30049808</v>
      </c>
      <c r="AF6" s="78">
        <v>30150808</v>
      </c>
      <c r="AG6" s="78">
        <v>30150808</v>
      </c>
      <c r="AH6" s="78">
        <v>30190808</v>
      </c>
      <c r="AI6" s="200">
        <v>30190808</v>
      </c>
      <c r="AJ6" s="78">
        <v>30190808</v>
      </c>
      <c r="AK6" s="78">
        <v>30190780</v>
      </c>
      <c r="AL6" s="78">
        <v>30190780</v>
      </c>
      <c r="AM6" s="200">
        <f>AM4-AM5</f>
        <v>60431733</v>
      </c>
      <c r="AN6" s="78">
        <f>AN4-AN5</f>
        <v>60431733</v>
      </c>
      <c r="AO6" s="78">
        <f>AO4-AO5</f>
        <v>60481906</v>
      </c>
      <c r="AP6" s="78">
        <f>AP4-AP5</f>
        <v>60481906</v>
      </c>
      <c r="AQ6" s="200">
        <v>60481881</v>
      </c>
      <c r="AR6" s="78">
        <v>60481725</v>
      </c>
      <c r="AS6" s="78">
        <v>60481671</v>
      </c>
      <c r="AT6" s="78">
        <v>60481643</v>
      </c>
      <c r="AU6" s="200">
        <v>60550716</v>
      </c>
    </row>
    <row r="7" spans="3:47" s="1" customFormat="1" ht="35.25" customHeight="1" thickTop="1" x14ac:dyDescent="0.25">
      <c r="D7" s="1" t="s">
        <v>399</v>
      </c>
      <c r="E7" s="119" t="s">
        <v>430</v>
      </c>
      <c r="F7" s="65">
        <v>10495408</v>
      </c>
      <c r="G7" s="199">
        <v>1136500</v>
      </c>
      <c r="H7" s="65">
        <v>1136500</v>
      </c>
      <c r="I7" s="65">
        <v>11111160</v>
      </c>
      <c r="J7" s="65">
        <v>11087301</v>
      </c>
      <c r="K7" s="199">
        <v>11016477</v>
      </c>
      <c r="L7" s="65">
        <v>11387561</v>
      </c>
      <c r="M7" s="65">
        <v>11626568</v>
      </c>
      <c r="N7" s="65">
        <v>11766334</v>
      </c>
      <c r="O7" s="199">
        <v>12190532</v>
      </c>
      <c r="P7" s="65">
        <v>12190528</v>
      </c>
      <c r="Q7" s="65">
        <v>24961271</v>
      </c>
      <c r="R7" s="65">
        <v>25455056</v>
      </c>
      <c r="S7" s="199">
        <v>27022050</v>
      </c>
      <c r="T7" s="65">
        <v>27396866</v>
      </c>
      <c r="U7" s="65">
        <v>28201857</v>
      </c>
      <c r="V7" s="65">
        <v>28564871</v>
      </c>
      <c r="W7" s="199">
        <v>2961385</v>
      </c>
      <c r="X7" s="65">
        <v>29692012</v>
      </c>
      <c r="Y7" s="65">
        <v>29724539</v>
      </c>
      <c r="Z7" s="65">
        <v>29754284</v>
      </c>
      <c r="AA7" s="199">
        <v>29881719</v>
      </c>
      <c r="AB7" s="65">
        <v>29881961</v>
      </c>
      <c r="AC7" s="65">
        <v>29897964</v>
      </c>
      <c r="AD7" s="65">
        <v>29906246</v>
      </c>
      <c r="AE7" s="199">
        <v>30049808</v>
      </c>
      <c r="AF7" s="65">
        <v>30050703</v>
      </c>
      <c r="AG7" s="65">
        <v>30084438</v>
      </c>
      <c r="AH7" s="65">
        <v>30101276</v>
      </c>
      <c r="AI7" s="199">
        <v>30190808</v>
      </c>
      <c r="AJ7" s="65">
        <v>30190807</v>
      </c>
      <c r="AK7" s="65">
        <v>30190798</v>
      </c>
      <c r="AL7" s="65">
        <v>30190794</v>
      </c>
      <c r="AM7" s="199">
        <v>60431733</v>
      </c>
      <c r="AN7" s="65">
        <v>60431733</v>
      </c>
      <c r="AO7" s="65">
        <v>60437327</v>
      </c>
      <c r="AP7" s="65">
        <v>60448638</v>
      </c>
      <c r="AQ7" s="199">
        <v>60481904</v>
      </c>
      <c r="AR7" s="243">
        <v>60481842</v>
      </c>
      <c r="AS7" s="243">
        <v>60481789</v>
      </c>
      <c r="AT7" s="243">
        <v>60481758</v>
      </c>
      <c r="AU7" s="199">
        <v>60527691</v>
      </c>
    </row>
    <row r="8" spans="3:47" s="1" customFormat="1" ht="4.9000000000000004" customHeight="1" x14ac:dyDescent="0.25">
      <c r="D8" s="246"/>
      <c r="E8" s="246"/>
      <c r="F8" s="246"/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  <c r="AA8" s="246"/>
      <c r="AB8" s="246"/>
      <c r="AC8" s="246"/>
      <c r="AD8" s="246"/>
      <c r="AE8" s="246"/>
      <c r="AF8" s="246"/>
      <c r="AG8" s="246"/>
      <c r="AH8" s="246"/>
      <c r="AI8" s="246"/>
      <c r="AJ8" s="246"/>
      <c r="AK8" s="246"/>
      <c r="AL8" s="246"/>
      <c r="AM8" s="246"/>
      <c r="AN8" s="246"/>
      <c r="AO8" s="246"/>
      <c r="AP8" s="246"/>
      <c r="AQ8" s="246"/>
      <c r="AR8" s="246"/>
      <c r="AS8" s="246"/>
      <c r="AT8" s="246"/>
      <c r="AU8" s="246"/>
    </row>
    <row r="9" spans="3:47" s="1" customFormat="1" ht="35.450000000000003" customHeight="1" x14ac:dyDescent="0.25">
      <c r="C9" s="1" t="s">
        <v>522</v>
      </c>
      <c r="D9" s="246" t="s">
        <v>376</v>
      </c>
      <c r="E9" s="247" t="s">
        <v>431</v>
      </c>
      <c r="F9" s="248"/>
      <c r="G9" s="249"/>
      <c r="H9" s="248"/>
      <c r="I9" s="248"/>
      <c r="J9" s="248"/>
      <c r="K9" s="249"/>
      <c r="L9" s="248"/>
      <c r="M9" s="248"/>
      <c r="N9" s="248"/>
      <c r="O9" s="249"/>
      <c r="P9" s="248"/>
      <c r="Q9" s="248"/>
      <c r="R9" s="248"/>
      <c r="S9" s="249"/>
      <c r="T9" s="248"/>
      <c r="U9" s="248"/>
      <c r="V9" s="248"/>
      <c r="W9" s="249"/>
      <c r="X9" s="248"/>
      <c r="Y9" s="248"/>
      <c r="Z9" s="248"/>
      <c r="AA9" s="249"/>
      <c r="AB9" s="248"/>
      <c r="AC9" s="248"/>
      <c r="AD9" s="248"/>
      <c r="AE9" s="249"/>
      <c r="AF9" s="248"/>
      <c r="AG9" s="248"/>
      <c r="AH9" s="248"/>
      <c r="AI9" s="249"/>
      <c r="AJ9" s="248"/>
      <c r="AK9" s="248"/>
      <c r="AL9" s="248"/>
      <c r="AM9" s="249">
        <v>30731200</v>
      </c>
      <c r="AN9" s="248">
        <v>30731200</v>
      </c>
      <c r="AO9" s="248">
        <v>30781400</v>
      </c>
      <c r="AP9" s="250">
        <v>30781400</v>
      </c>
    </row>
    <row r="10" spans="3:47" s="1" customFormat="1" ht="35.450000000000003" customHeight="1" x14ac:dyDescent="0.25">
      <c r="C10" s="1" t="s">
        <v>521</v>
      </c>
      <c r="D10" s="1" t="s">
        <v>377</v>
      </c>
      <c r="E10" s="1" t="s">
        <v>432</v>
      </c>
      <c r="F10" s="2"/>
      <c r="G10" s="199"/>
      <c r="H10" s="2"/>
      <c r="I10" s="2"/>
      <c r="J10" s="2"/>
      <c r="K10" s="199"/>
      <c r="L10" s="2"/>
      <c r="M10" s="2"/>
      <c r="N10" s="2"/>
      <c r="O10" s="199"/>
      <c r="P10" s="2"/>
      <c r="Q10" s="2"/>
      <c r="R10" s="2"/>
      <c r="S10" s="199"/>
      <c r="T10" s="2"/>
      <c r="U10" s="2"/>
      <c r="V10" s="2"/>
      <c r="W10" s="199"/>
      <c r="X10" s="2"/>
      <c r="Y10" s="2"/>
      <c r="Z10" s="2"/>
      <c r="AA10" s="199"/>
      <c r="AB10" s="2"/>
      <c r="AC10" s="2"/>
      <c r="AD10" s="2"/>
      <c r="AE10" s="199"/>
      <c r="AF10" s="2"/>
      <c r="AG10" s="2"/>
      <c r="AH10" s="2"/>
      <c r="AI10" s="199"/>
      <c r="AJ10" s="2"/>
      <c r="AK10" s="2"/>
      <c r="AL10" s="2"/>
      <c r="AM10" s="199">
        <v>540420</v>
      </c>
      <c r="AN10" s="65">
        <v>540420</v>
      </c>
      <c r="AO10" s="65">
        <v>540447</v>
      </c>
      <c r="AP10" s="251">
        <v>540447</v>
      </c>
    </row>
    <row r="11" spans="3:47" s="1" customFormat="1" ht="35.450000000000003" customHeight="1" thickBot="1" x14ac:dyDescent="0.3">
      <c r="D11" s="77" t="s">
        <v>378</v>
      </c>
      <c r="E11" s="120" t="s">
        <v>378</v>
      </c>
      <c r="F11" s="78"/>
      <c r="G11" s="200"/>
      <c r="H11" s="78"/>
      <c r="I11" s="78"/>
      <c r="J11" s="78"/>
      <c r="K11" s="200"/>
      <c r="L11" s="78"/>
      <c r="M11" s="78"/>
      <c r="N11" s="78"/>
      <c r="O11" s="200"/>
      <c r="P11" s="78"/>
      <c r="Q11" s="78"/>
      <c r="R11" s="78"/>
      <c r="S11" s="200"/>
      <c r="T11" s="78"/>
      <c r="U11" s="78"/>
      <c r="V11" s="78"/>
      <c r="W11" s="200"/>
      <c r="X11" s="78"/>
      <c r="Y11" s="78"/>
      <c r="Z11" s="78"/>
      <c r="AA11" s="200"/>
      <c r="AB11" s="78"/>
      <c r="AC11" s="78"/>
      <c r="AD11" s="78"/>
      <c r="AE11" s="200"/>
      <c r="AF11" s="78"/>
      <c r="AG11" s="78"/>
      <c r="AH11" s="78"/>
      <c r="AI11" s="200"/>
      <c r="AJ11" s="78"/>
      <c r="AK11" s="78"/>
      <c r="AL11" s="78"/>
      <c r="AM11" s="200">
        <v>30190780</v>
      </c>
      <c r="AN11" s="78">
        <v>30190780</v>
      </c>
      <c r="AO11" s="78">
        <v>30240953</v>
      </c>
      <c r="AP11" s="252">
        <v>30240953</v>
      </c>
    </row>
    <row r="12" spans="3:47" s="1" customFormat="1" ht="35.450000000000003" customHeight="1" thickTop="1" thickBot="1" x14ac:dyDescent="0.3">
      <c r="C12" s="79"/>
      <c r="D12" s="79" t="s">
        <v>399</v>
      </c>
      <c r="E12" s="121" t="s">
        <v>430</v>
      </c>
      <c r="F12" s="70"/>
      <c r="G12" s="187"/>
      <c r="H12" s="70"/>
      <c r="I12" s="70"/>
      <c r="J12" s="70"/>
      <c r="K12" s="187"/>
      <c r="L12" s="70"/>
      <c r="M12" s="70"/>
      <c r="N12" s="70"/>
      <c r="O12" s="187"/>
      <c r="P12" s="70"/>
      <c r="Q12" s="70"/>
      <c r="R12" s="70"/>
      <c r="S12" s="187"/>
      <c r="T12" s="70"/>
      <c r="U12" s="70"/>
      <c r="V12" s="70"/>
      <c r="W12" s="187"/>
      <c r="X12" s="70"/>
      <c r="Y12" s="70"/>
      <c r="Z12" s="70"/>
      <c r="AA12" s="187"/>
      <c r="AB12" s="70"/>
      <c r="AC12" s="70"/>
      <c r="AD12" s="70"/>
      <c r="AE12" s="187"/>
      <c r="AF12" s="70"/>
      <c r="AG12" s="70"/>
      <c r="AH12" s="70"/>
      <c r="AI12" s="187"/>
      <c r="AJ12" s="70"/>
      <c r="AK12" s="70"/>
      <c r="AL12" s="70"/>
      <c r="AM12" s="187">
        <v>30190780</v>
      </c>
      <c r="AN12" s="70">
        <v>30190780</v>
      </c>
      <c r="AO12" s="70">
        <v>30196474</v>
      </c>
      <c r="AP12" s="253">
        <v>30207685</v>
      </c>
      <c r="AQ12" s="289"/>
      <c r="AU12" s="75"/>
    </row>
    <row r="13" spans="3:47" s="1" customFormat="1" x14ac:dyDescent="0.25"/>
    <row r="14" spans="3:47" x14ac:dyDescent="0.25">
      <c r="C14" t="s">
        <v>413</v>
      </c>
      <c r="AM14" s="65"/>
      <c r="AN14" s="65"/>
      <c r="AO14" s="65"/>
      <c r="AP14" s="65"/>
    </row>
    <row r="15" spans="3:47" x14ac:dyDescent="0.25">
      <c r="AM15" s="65"/>
      <c r="AN15" s="65"/>
      <c r="AO15" s="65"/>
      <c r="AP15" s="65"/>
    </row>
    <row r="16" spans="3:47" x14ac:dyDescent="0.25">
      <c r="D16" t="s">
        <v>546</v>
      </c>
      <c r="AM16" s="65"/>
      <c r="AN16" s="65"/>
      <c r="AO16" s="65"/>
      <c r="AP16" s="65"/>
    </row>
    <row r="17" spans="4:4" x14ac:dyDescent="0.25">
      <c r="D17" t="s">
        <v>556</v>
      </c>
    </row>
    <row r="18" spans="4:4" x14ac:dyDescent="0.25">
      <c r="D18" t="s">
        <v>557</v>
      </c>
    </row>
    <row r="19" spans="4:4" x14ac:dyDescent="0.25">
      <c r="D19" t="s">
        <v>558</v>
      </c>
    </row>
    <row r="20" spans="4:4" x14ac:dyDescent="0.25">
      <c r="D20" t="s">
        <v>559</v>
      </c>
    </row>
    <row r="21" spans="4:4" x14ac:dyDescent="0.25">
      <c r="D21" t="s">
        <v>561</v>
      </c>
    </row>
    <row r="22" spans="4:4" x14ac:dyDescent="0.25">
      <c r="D22" t="s">
        <v>560</v>
      </c>
    </row>
    <row r="23" spans="4:4" ht="6" customHeight="1" x14ac:dyDescent="0.25"/>
    <row r="24" spans="4:4" x14ac:dyDescent="0.25">
      <c r="D24" t="s">
        <v>547</v>
      </c>
    </row>
    <row r="25" spans="4:4" x14ac:dyDescent="0.25">
      <c r="D25" t="s">
        <v>548</v>
      </c>
    </row>
    <row r="26" spans="4:4" x14ac:dyDescent="0.25">
      <c r="D26" t="s">
        <v>549</v>
      </c>
    </row>
    <row r="27" spans="4:4" x14ac:dyDescent="0.25">
      <c r="D27" t="s">
        <v>550</v>
      </c>
    </row>
    <row r="28" spans="4:4" x14ac:dyDescent="0.25">
      <c r="D28" t="s">
        <v>551</v>
      </c>
    </row>
    <row r="29" spans="4:4" x14ac:dyDescent="0.25">
      <c r="D29" t="s">
        <v>552</v>
      </c>
    </row>
    <row r="30" spans="4:4" x14ac:dyDescent="0.25">
      <c r="D30" t="s">
        <v>553</v>
      </c>
    </row>
    <row r="31" spans="4:4" x14ac:dyDescent="0.25">
      <c r="D31" t="s">
        <v>554</v>
      </c>
    </row>
    <row r="32" spans="4:4" x14ac:dyDescent="0.25">
      <c r="D32" t="s">
        <v>555</v>
      </c>
    </row>
    <row r="33" spans="4:4" x14ac:dyDescent="0.25">
      <c r="D33" t="s">
        <v>562</v>
      </c>
    </row>
    <row r="34" spans="4:4" x14ac:dyDescent="0.25">
      <c r="D34" t="s">
        <v>563</v>
      </c>
    </row>
  </sheetData>
  <phoneticPr fontId="3"/>
  <pageMargins left="0.70866141732283472" right="0.70866141732283472" top="0.55118110236220474" bottom="0.74803149606299213" header="0.31496062992125984" footer="0.31496062992125984"/>
  <pageSetup paperSize="8" scale="65" fitToWidth="0" orientation="landscape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5CDD5-D4D4-4936-A733-82AAE6E363DE}">
  <sheetPr>
    <pageSetUpPr fitToPage="1"/>
  </sheetPr>
  <dimension ref="C1:AS27"/>
  <sheetViews>
    <sheetView showGridLines="0" defaultGridColor="0" colorId="22" zoomScale="85" zoomScaleNormal="85" workbookViewId="0">
      <pane xSplit="4" ySplit="3" topLeftCell="I4" activePane="bottomRight" state="frozen"/>
      <selection pane="topRight" activeCell="E1" sqref="E1"/>
      <selection pane="bottomLeft" activeCell="A4" sqref="A4"/>
      <selection pane="bottomRight"/>
    </sheetView>
  </sheetViews>
  <sheetFormatPr defaultRowHeight="15.75" outlineLevelCol="1" x14ac:dyDescent="0.25"/>
  <cols>
    <col min="1" max="2" width="2.33203125" customWidth="1"/>
    <col min="3" max="3" width="25.77734375" customWidth="1"/>
    <col min="4" max="4" width="53.44140625" bestFit="1" customWidth="1"/>
    <col min="5" max="8" width="9.21875" hidden="1" customWidth="1" outlineLevel="1"/>
    <col min="9" max="9" width="9.21875" customWidth="1" collapsed="1"/>
    <col min="10" max="12" width="9.21875" hidden="1" customWidth="1" outlineLevel="1"/>
    <col min="13" max="13" width="9.21875" customWidth="1" collapsed="1"/>
    <col min="14" max="16" width="9.21875" hidden="1" customWidth="1" outlineLevel="1"/>
    <col min="17" max="17" width="9.21875" customWidth="1" collapsed="1"/>
    <col min="18" max="20" width="9.21875" hidden="1" customWidth="1" outlineLevel="1"/>
    <col min="21" max="21" width="9.21875" customWidth="1" collapsed="1"/>
    <col min="22" max="24" width="9.21875" hidden="1" customWidth="1" outlineLevel="1"/>
    <col min="25" max="25" width="9.21875" customWidth="1" collapsed="1"/>
    <col min="26" max="28" width="9.21875" hidden="1" customWidth="1" outlineLevel="1"/>
    <col min="29" max="29" width="9.21875" customWidth="1" collapsed="1"/>
    <col min="30" max="32" width="9.21875" hidden="1" customWidth="1" outlineLevel="1"/>
    <col min="33" max="33" width="9.21875" customWidth="1" collapsed="1"/>
    <col min="34" max="36" width="9.21875" hidden="1" customWidth="1" outlineLevel="1"/>
    <col min="37" max="37" width="9.21875" customWidth="1" collapsed="1"/>
    <col min="38" max="40" width="9.21875" hidden="1" customWidth="1" outlineLevel="1"/>
    <col min="41" max="41" width="9.21875" customWidth="1" collapsed="1"/>
    <col min="42" max="44" width="8.77734375" hidden="1" customWidth="1" outlineLevel="1"/>
    <col min="45" max="45" width="8.77734375" collapsed="1"/>
  </cols>
  <sheetData>
    <row r="1" spans="3:45" s="1" customFormat="1" ht="18.75" thickBot="1" x14ac:dyDescent="0.3">
      <c r="C1" s="203" t="s">
        <v>474</v>
      </c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3"/>
      <c r="AI1" s="203"/>
      <c r="AJ1" s="203"/>
      <c r="AK1" s="203"/>
      <c r="AL1" s="203"/>
      <c r="AM1" s="203"/>
      <c r="AN1" s="203"/>
      <c r="AO1" s="203"/>
      <c r="AP1" s="203"/>
      <c r="AQ1" s="203"/>
      <c r="AR1" s="203"/>
      <c r="AS1" s="203"/>
    </row>
    <row r="2" spans="3:45" s="1" customFormat="1" ht="16.5" thickTop="1" x14ac:dyDescent="0.25"/>
    <row r="3" spans="3:45" s="15" customFormat="1" x14ac:dyDescent="0.25">
      <c r="C3" s="204" t="s">
        <v>450</v>
      </c>
      <c r="D3" s="204" t="s">
        <v>451</v>
      </c>
      <c r="E3" s="205" t="s">
        <v>0</v>
      </c>
      <c r="F3" s="206" t="s">
        <v>1</v>
      </c>
      <c r="G3" s="204" t="s">
        <v>2</v>
      </c>
      <c r="H3" s="204" t="s">
        <v>3</v>
      </c>
      <c r="I3" s="204" t="s">
        <v>4</v>
      </c>
      <c r="J3" s="206" t="s">
        <v>5</v>
      </c>
      <c r="K3" s="204" t="s">
        <v>6</v>
      </c>
      <c r="L3" s="204" t="s">
        <v>7</v>
      </c>
      <c r="M3" s="204" t="s">
        <v>8</v>
      </c>
      <c r="N3" s="206" t="s">
        <v>9</v>
      </c>
      <c r="O3" s="204" t="s">
        <v>10</v>
      </c>
      <c r="P3" s="204" t="s">
        <v>11</v>
      </c>
      <c r="Q3" s="204" t="s">
        <v>12</v>
      </c>
      <c r="R3" s="206" t="s">
        <v>13</v>
      </c>
      <c r="S3" s="204" t="s">
        <v>14</v>
      </c>
      <c r="T3" s="204" t="s">
        <v>15</v>
      </c>
      <c r="U3" s="204" t="s">
        <v>16</v>
      </c>
      <c r="V3" s="206" t="s">
        <v>17</v>
      </c>
      <c r="W3" s="204" t="s">
        <v>18</v>
      </c>
      <c r="X3" s="204" t="s">
        <v>19</v>
      </c>
      <c r="Y3" s="204" t="s">
        <v>20</v>
      </c>
      <c r="Z3" s="206" t="s">
        <v>21</v>
      </c>
      <c r="AA3" s="204" t="s">
        <v>22</v>
      </c>
      <c r="AB3" s="204" t="s">
        <v>23</v>
      </c>
      <c r="AC3" s="204" t="s">
        <v>24</v>
      </c>
      <c r="AD3" s="206" t="s">
        <v>25</v>
      </c>
      <c r="AE3" s="204" t="s">
        <v>26</v>
      </c>
      <c r="AF3" s="204" t="s">
        <v>27</v>
      </c>
      <c r="AG3" s="204" t="s">
        <v>28</v>
      </c>
      <c r="AH3" s="206" t="s">
        <v>29</v>
      </c>
      <c r="AI3" s="204" t="s">
        <v>405</v>
      </c>
      <c r="AJ3" s="204" t="s">
        <v>407</v>
      </c>
      <c r="AK3" s="204" t="s">
        <v>449</v>
      </c>
      <c r="AL3" s="206" t="s">
        <v>468</v>
      </c>
      <c r="AM3" s="204" t="s">
        <v>467</v>
      </c>
      <c r="AN3" s="204" t="s">
        <v>469</v>
      </c>
      <c r="AO3" s="204" t="s">
        <v>475</v>
      </c>
      <c r="AP3" s="204" t="s">
        <v>575</v>
      </c>
      <c r="AQ3" s="204" t="s">
        <v>576</v>
      </c>
      <c r="AR3" s="204" t="s">
        <v>577</v>
      </c>
      <c r="AS3" s="204" t="s">
        <v>578</v>
      </c>
    </row>
    <row r="4" spans="3:45" s="110" customFormat="1" x14ac:dyDescent="0.25">
      <c r="C4" s="110" t="s">
        <v>497</v>
      </c>
      <c r="D4" s="110" t="s">
        <v>234</v>
      </c>
      <c r="E4" s="110">
        <v>392</v>
      </c>
      <c r="I4" s="110">
        <v>764</v>
      </c>
      <c r="M4" s="110">
        <v>1390</v>
      </c>
      <c r="Q4" s="110">
        <v>2726</v>
      </c>
      <c r="U4" s="110">
        <v>5142</v>
      </c>
      <c r="Y4" s="110">
        <v>4555</v>
      </c>
      <c r="AC4" s="110">
        <v>3831</v>
      </c>
      <c r="AG4" s="110">
        <v>2921</v>
      </c>
      <c r="AK4" s="110">
        <v>4412</v>
      </c>
      <c r="AO4" s="110">
        <v>2359</v>
      </c>
      <c r="AS4" s="110">
        <v>8055</v>
      </c>
    </row>
    <row r="5" spans="3:45" s="207" customFormat="1" x14ac:dyDescent="0.25">
      <c r="C5" s="207" t="s">
        <v>476</v>
      </c>
      <c r="D5" s="207" t="s">
        <v>498</v>
      </c>
      <c r="E5" s="207">
        <v>37.349667587958471</v>
      </c>
      <c r="I5" s="207">
        <v>68.907662919947782</v>
      </c>
      <c r="M5" s="207">
        <v>118.13365148397112</v>
      </c>
      <c r="Q5" s="207">
        <v>107.09070920920387</v>
      </c>
      <c r="U5" s="207">
        <v>180.01131529703039</v>
      </c>
      <c r="Y5" s="207">
        <v>153.08719914080274</v>
      </c>
      <c r="AC5" s="207">
        <v>128.10033061321036</v>
      </c>
      <c r="AG5" s="207">
        <v>97.039075685695195</v>
      </c>
      <c r="AK5" s="207">
        <v>146.13726290206213</v>
      </c>
      <c r="AO5" s="207">
        <v>39.03</v>
      </c>
      <c r="AS5" s="207">
        <v>133.19</v>
      </c>
    </row>
    <row r="6" spans="3:45" s="110" customFormat="1" x14ac:dyDescent="0.25">
      <c r="C6" s="110" t="s">
        <v>499</v>
      </c>
      <c r="D6" s="110" t="s">
        <v>500</v>
      </c>
      <c r="E6" s="110">
        <v>955</v>
      </c>
      <c r="I6" s="110">
        <v>915.5</v>
      </c>
      <c r="M6" s="110">
        <v>1795</v>
      </c>
      <c r="Q6" s="110">
        <v>3155</v>
      </c>
      <c r="U6" s="110">
        <v>3085</v>
      </c>
      <c r="Y6" s="110">
        <v>1515</v>
      </c>
      <c r="AC6" s="110">
        <v>1332</v>
      </c>
      <c r="AG6" s="110">
        <v>1301</v>
      </c>
      <c r="AK6" s="110">
        <v>1166</v>
      </c>
      <c r="AO6" s="110">
        <v>1330</v>
      </c>
      <c r="AS6" s="110">
        <v>1143</v>
      </c>
    </row>
    <row r="8" spans="3:45" x14ac:dyDescent="0.25">
      <c r="C8" s="110" t="s">
        <v>492</v>
      </c>
      <c r="D8" s="110" t="s">
        <v>501</v>
      </c>
      <c r="E8" s="110">
        <v>1337</v>
      </c>
      <c r="F8" s="110"/>
      <c r="G8" s="110"/>
      <c r="H8" s="110"/>
      <c r="I8" s="110">
        <v>1932</v>
      </c>
      <c r="J8" s="110"/>
      <c r="K8" s="110"/>
      <c r="L8" s="110"/>
      <c r="M8" s="110">
        <v>6739</v>
      </c>
      <c r="N8" s="110"/>
      <c r="O8" s="110"/>
      <c r="P8" s="110"/>
      <c r="Q8" s="110">
        <v>14222</v>
      </c>
      <c r="R8" s="110"/>
      <c r="S8" s="110"/>
      <c r="T8" s="110"/>
      <c r="U8" s="110">
        <v>31998</v>
      </c>
      <c r="V8" s="110"/>
      <c r="W8" s="110"/>
      <c r="X8" s="110"/>
      <c r="Y8" s="110">
        <v>36126</v>
      </c>
      <c r="Z8" s="110"/>
      <c r="AA8" s="110"/>
      <c r="AB8" s="110"/>
      <c r="AC8" s="110">
        <v>38903</v>
      </c>
      <c r="AD8" s="110"/>
      <c r="AE8" s="110"/>
      <c r="AF8" s="110"/>
      <c r="AG8" s="110">
        <v>41548</v>
      </c>
      <c r="AH8" s="110"/>
      <c r="AI8" s="110"/>
      <c r="AJ8" s="110"/>
      <c r="AK8" s="110">
        <v>45775</v>
      </c>
      <c r="AL8" s="110"/>
      <c r="AM8" s="110"/>
      <c r="AN8" s="110"/>
      <c r="AO8" s="110">
        <v>47861</v>
      </c>
      <c r="AP8" s="1"/>
      <c r="AS8" s="110">
        <v>66845</v>
      </c>
    </row>
    <row r="9" spans="3:45" x14ac:dyDescent="0.25">
      <c r="C9" s="110" t="s">
        <v>477</v>
      </c>
      <c r="D9" s="110" t="s">
        <v>502</v>
      </c>
      <c r="E9" s="110"/>
      <c r="F9" s="110"/>
      <c r="G9" s="110"/>
      <c r="H9" s="110"/>
      <c r="I9" s="110">
        <v>175.37330368084235</v>
      </c>
      <c r="J9" s="110"/>
      <c r="K9" s="110"/>
      <c r="L9" s="110"/>
      <c r="M9" s="110">
        <v>556.41052379623068</v>
      </c>
      <c r="N9" s="110"/>
      <c r="O9" s="110"/>
      <c r="P9" s="110"/>
      <c r="Q9" s="110">
        <v>526.31092015594675</v>
      </c>
      <c r="R9" s="110"/>
      <c r="S9" s="110"/>
      <c r="T9" s="110"/>
      <c r="U9" s="110">
        <v>1077.6855404663038</v>
      </c>
      <c r="V9" s="110"/>
      <c r="W9" s="110"/>
      <c r="X9" s="110"/>
      <c r="Y9" s="110">
        <v>1208.9665925845832</v>
      </c>
      <c r="Z9" s="110"/>
      <c r="AA9" s="110"/>
      <c r="AB9" s="110"/>
      <c r="AC9" s="110">
        <v>1294.6172567891283</v>
      </c>
      <c r="AD9" s="110"/>
      <c r="AE9" s="110"/>
      <c r="AF9" s="110"/>
      <c r="AG9" s="110">
        <v>1376.1804586349592</v>
      </c>
      <c r="AH9" s="110"/>
      <c r="AI9" s="110"/>
      <c r="AJ9" s="110"/>
      <c r="AK9" s="110">
        <v>1516.1913670332465</v>
      </c>
      <c r="AL9" s="110"/>
      <c r="AM9" s="110"/>
      <c r="AN9" s="110"/>
      <c r="AO9" s="110">
        <v>1585.2853089585628</v>
      </c>
      <c r="AS9" s="110">
        <v>1105.2167814621041</v>
      </c>
    </row>
    <row r="10" spans="3:45" x14ac:dyDescent="0.25">
      <c r="C10" t="s">
        <v>478</v>
      </c>
      <c r="D10" t="s">
        <v>503</v>
      </c>
      <c r="I10" s="208">
        <v>5.2202928312629409</v>
      </c>
      <c r="M10" s="208">
        <v>3.2260353160706341</v>
      </c>
      <c r="Q10" s="208">
        <v>5.9945554598509352</v>
      </c>
      <c r="U10" s="208">
        <v>2.8626161196012254</v>
      </c>
      <c r="Y10" s="208">
        <v>1.2531363639760837</v>
      </c>
      <c r="AC10" s="208">
        <v>1.0288755174665192</v>
      </c>
      <c r="AG10" s="208">
        <v>0.94537020333108701</v>
      </c>
      <c r="AK10" s="208">
        <v>0.76903221146914258</v>
      </c>
      <c r="AO10" s="208">
        <v>0.83896570067487097</v>
      </c>
      <c r="AS10" s="288">
        <v>1.0341862512148179</v>
      </c>
    </row>
    <row r="12" spans="3:45" x14ac:dyDescent="0.25">
      <c r="C12" s="110" t="s">
        <v>493</v>
      </c>
      <c r="D12" s="110" t="s">
        <v>504</v>
      </c>
      <c r="E12" s="110">
        <v>14066</v>
      </c>
      <c r="F12" s="110"/>
      <c r="G12" s="110"/>
      <c r="H12" s="110"/>
      <c r="I12" s="110">
        <v>9404</v>
      </c>
      <c r="J12" s="110"/>
      <c r="K12" s="110"/>
      <c r="L12" s="110"/>
      <c r="M12" s="110">
        <v>28195</v>
      </c>
      <c r="N12" s="110"/>
      <c r="O12" s="110"/>
      <c r="P12" s="110"/>
      <c r="Q12" s="110">
        <v>66015</v>
      </c>
      <c r="R12" s="110"/>
      <c r="S12" s="110"/>
      <c r="T12" s="110"/>
      <c r="U12" s="110">
        <v>106781</v>
      </c>
      <c r="V12" s="110"/>
      <c r="W12" s="110"/>
      <c r="X12" s="110"/>
      <c r="Y12" s="110">
        <v>158879</v>
      </c>
      <c r="Z12" s="110"/>
      <c r="AA12" s="110"/>
      <c r="AB12" s="110"/>
      <c r="AC12" s="110">
        <v>112170</v>
      </c>
      <c r="AD12" s="110"/>
      <c r="AE12" s="110"/>
      <c r="AF12" s="110"/>
      <c r="AG12" s="110">
        <v>101764</v>
      </c>
      <c r="AH12" s="110"/>
      <c r="AI12" s="110"/>
      <c r="AJ12" s="110"/>
      <c r="AK12" s="110">
        <v>175876</v>
      </c>
      <c r="AL12" s="110"/>
      <c r="AM12" s="110"/>
      <c r="AN12" s="110"/>
      <c r="AO12" s="110">
        <v>211750</v>
      </c>
      <c r="AS12" s="110">
        <v>244906</v>
      </c>
    </row>
    <row r="13" spans="3:45" x14ac:dyDescent="0.25">
      <c r="C13" s="110" t="s">
        <v>494</v>
      </c>
      <c r="D13" s="110" t="s">
        <v>505</v>
      </c>
      <c r="E13" s="110">
        <v>12245</v>
      </c>
      <c r="F13" s="110"/>
      <c r="G13" s="110"/>
      <c r="H13" s="110"/>
      <c r="I13" s="110">
        <v>6689</v>
      </c>
      <c r="J13" s="110"/>
      <c r="K13" s="110"/>
      <c r="L13" s="110"/>
      <c r="M13" s="110">
        <v>19324</v>
      </c>
      <c r="N13" s="110"/>
      <c r="O13" s="110"/>
      <c r="P13" s="110"/>
      <c r="Q13" s="110">
        <v>45386</v>
      </c>
      <c r="R13" s="110"/>
      <c r="S13" s="110"/>
      <c r="T13" s="110"/>
      <c r="U13" s="110">
        <v>66452</v>
      </c>
      <c r="V13" s="110"/>
      <c r="W13" s="110"/>
      <c r="X13" s="110"/>
      <c r="Y13" s="110">
        <v>105038</v>
      </c>
      <c r="Z13" s="110"/>
      <c r="AA13" s="110"/>
      <c r="AB13" s="110"/>
      <c r="AC13" s="110">
        <v>68277</v>
      </c>
      <c r="AD13" s="110"/>
      <c r="AE13" s="110"/>
      <c r="AF13" s="110"/>
      <c r="AG13" s="110">
        <v>54759</v>
      </c>
      <c r="AH13" s="110"/>
      <c r="AI13" s="110"/>
      <c r="AJ13" s="110"/>
      <c r="AK13" s="110">
        <v>116162</v>
      </c>
      <c r="AL13" s="110"/>
      <c r="AM13" s="110"/>
      <c r="AN13" s="110"/>
      <c r="AO13" s="110">
        <v>139479</v>
      </c>
      <c r="AS13" s="110">
        <v>150733</v>
      </c>
    </row>
    <row r="14" spans="3:45" s="209" customFormat="1" x14ac:dyDescent="0.25">
      <c r="C14" s="209" t="s">
        <v>479</v>
      </c>
      <c r="D14" s="209" t="s">
        <v>506</v>
      </c>
      <c r="E14" s="209">
        <v>9.5051898194227213E-2</v>
      </c>
      <c r="I14" s="209">
        <v>0.20544449170565718</v>
      </c>
      <c r="M14" s="209">
        <v>0.23901400957616598</v>
      </c>
      <c r="Q14" s="209">
        <v>0.21543588578353404</v>
      </c>
      <c r="U14" s="209">
        <v>0.2996600518818891</v>
      </c>
      <c r="Y14" s="209">
        <v>0.2273805852252343</v>
      </c>
      <c r="AC14" s="209">
        <v>0.3468217883569582</v>
      </c>
      <c r="AG14" s="209">
        <v>0.40827797649463465</v>
      </c>
      <c r="AK14" s="209">
        <v>0.26026859833064203</v>
      </c>
      <c r="AO14" s="209">
        <v>0.22602597402597402</v>
      </c>
      <c r="AS14" s="209">
        <v>0.27300000000000002</v>
      </c>
    </row>
    <row r="16" spans="3:45" x14ac:dyDescent="0.25">
      <c r="C16" t="s">
        <v>507</v>
      </c>
      <c r="D16" t="s">
        <v>508</v>
      </c>
      <c r="I16" s="209">
        <v>0.46742122973386357</v>
      </c>
      <c r="M16" s="209">
        <v>0.32060892630607774</v>
      </c>
      <c r="Q16" s="209">
        <v>0.26010209436572684</v>
      </c>
      <c r="U16" s="209">
        <v>0.22250108178277803</v>
      </c>
      <c r="Y16" s="209">
        <v>0.13372673360342904</v>
      </c>
      <c r="AC16" s="209">
        <v>0.10212051340148476</v>
      </c>
      <c r="AG16" s="209">
        <v>7.2615629389317718E-2</v>
      </c>
      <c r="AK16" s="209">
        <v>0.10105012425134272</v>
      </c>
      <c r="AO16" s="209">
        <v>5.0386603443120168E-2</v>
      </c>
      <c r="AS16" s="287">
        <v>0.14000000000000001</v>
      </c>
    </row>
    <row r="17" spans="3:45" x14ac:dyDescent="0.25">
      <c r="I17" s="209"/>
    </row>
    <row r="18" spans="3:45" x14ac:dyDescent="0.25">
      <c r="C18" s="110" t="s">
        <v>495</v>
      </c>
      <c r="D18" s="110" t="s">
        <v>509</v>
      </c>
      <c r="E18" s="110" t="e">
        <v>#REF!</v>
      </c>
      <c r="F18" s="110"/>
      <c r="G18" s="110"/>
      <c r="H18" s="110"/>
      <c r="I18" s="110">
        <v>525</v>
      </c>
      <c r="J18" s="110"/>
      <c r="K18" s="110"/>
      <c r="L18" s="110"/>
      <c r="M18" s="110">
        <v>1155</v>
      </c>
      <c r="N18" s="110"/>
      <c r="O18" s="110"/>
      <c r="P18" s="110"/>
      <c r="Q18" s="110">
        <v>2465</v>
      </c>
      <c r="R18" s="110"/>
      <c r="S18" s="110"/>
      <c r="T18" s="110"/>
      <c r="U18" s="110">
        <v>4707</v>
      </c>
      <c r="V18" s="110"/>
      <c r="W18" s="110"/>
      <c r="X18" s="110"/>
      <c r="Y18" s="110">
        <v>8936</v>
      </c>
      <c r="Z18" s="110"/>
      <c r="AA18" s="110"/>
      <c r="AB18" s="110"/>
      <c r="AC18" s="110">
        <v>8188</v>
      </c>
      <c r="AD18" s="110"/>
      <c r="AE18" s="110"/>
      <c r="AF18" s="110"/>
      <c r="AG18" s="110">
        <v>7009</v>
      </c>
      <c r="AH18" s="110"/>
      <c r="AI18" s="110"/>
      <c r="AJ18" s="110"/>
      <c r="AK18" s="110">
        <v>3773</v>
      </c>
      <c r="AL18" s="110"/>
      <c r="AM18" s="110"/>
      <c r="AN18" s="110"/>
      <c r="AO18" s="110">
        <v>5492</v>
      </c>
      <c r="AS18" s="110">
        <v>12110</v>
      </c>
    </row>
    <row r="19" spans="3:45" x14ac:dyDescent="0.25">
      <c r="C19" s="209" t="s">
        <v>480</v>
      </c>
      <c r="D19" s="209" t="s">
        <v>510</v>
      </c>
      <c r="E19" s="209">
        <v>0.32</v>
      </c>
      <c r="F19" s="209"/>
      <c r="G19" s="209"/>
      <c r="H19" s="209"/>
      <c r="I19" s="209">
        <v>0.30599999999999999</v>
      </c>
      <c r="J19" s="209"/>
      <c r="K19" s="209"/>
      <c r="L19" s="209"/>
      <c r="M19" s="209">
        <v>0.30599999999999999</v>
      </c>
      <c r="N19" s="209"/>
      <c r="O19" s="209"/>
      <c r="P19" s="209"/>
      <c r="Q19" s="209">
        <v>0.30599999999999999</v>
      </c>
      <c r="R19" s="209"/>
      <c r="S19" s="209"/>
      <c r="T19" s="209"/>
      <c r="U19" s="209">
        <v>0.30599999999999999</v>
      </c>
      <c r="V19" s="209"/>
      <c r="W19" s="209"/>
      <c r="X19" s="209"/>
      <c r="Y19" s="209">
        <v>0.30599999999999999</v>
      </c>
      <c r="Z19" s="209"/>
      <c r="AA19" s="209"/>
      <c r="AB19" s="209"/>
      <c r="AC19" s="209">
        <v>0.30599999999999999</v>
      </c>
      <c r="AD19" s="209"/>
      <c r="AE19" s="209"/>
      <c r="AF19" s="209"/>
      <c r="AG19" s="209">
        <v>0.30599999999999999</v>
      </c>
      <c r="AH19" s="209"/>
      <c r="AI19" s="209"/>
      <c r="AJ19" s="209"/>
      <c r="AK19" s="209">
        <v>0.30599999999999999</v>
      </c>
      <c r="AL19" s="209"/>
      <c r="AM19" s="209"/>
      <c r="AN19" s="209"/>
      <c r="AO19" s="209">
        <v>0.30599999999999999</v>
      </c>
      <c r="AS19" s="209">
        <v>0.30599999999999999</v>
      </c>
    </row>
    <row r="20" spans="3:45" s="110" customFormat="1" x14ac:dyDescent="0.25">
      <c r="C20" s="110" t="s">
        <v>496</v>
      </c>
      <c r="D20" s="110" t="s">
        <v>511</v>
      </c>
      <c r="E20" s="110" t="e">
        <v>#REF!</v>
      </c>
      <c r="I20" s="110">
        <v>364.34999999999997</v>
      </c>
      <c r="M20" s="110">
        <v>801.56999999999994</v>
      </c>
      <c r="Q20" s="110">
        <v>1710.7099999999998</v>
      </c>
      <c r="U20" s="110">
        <v>3266.6579999999999</v>
      </c>
      <c r="Y20" s="110">
        <v>6201.5839999999998</v>
      </c>
      <c r="AC20" s="110">
        <v>5682.4719999999998</v>
      </c>
      <c r="AG20" s="110">
        <v>4864.2460000000001</v>
      </c>
      <c r="AK20" s="110">
        <v>2618.462</v>
      </c>
      <c r="AO20" s="110">
        <v>3811.4479999999999</v>
      </c>
      <c r="AS20" s="110">
        <v>8404.34</v>
      </c>
    </row>
    <row r="21" spans="3:45" s="209" customFormat="1" x14ac:dyDescent="0.25">
      <c r="C21" s="209" t="s">
        <v>481</v>
      </c>
      <c r="D21" s="209" t="s">
        <v>512</v>
      </c>
      <c r="E21" s="209" t="e">
        <v>#REF!</v>
      </c>
      <c r="I21" s="209">
        <v>3.2819889204161595E-2</v>
      </c>
      <c r="M21" s="209">
        <v>4.6221312420712715E-2</v>
      </c>
      <c r="Q21" s="209">
        <v>3.9936734717699103E-2</v>
      </c>
      <c r="U21" s="209">
        <v>4.1334927684773939E-2</v>
      </c>
      <c r="Y21" s="209">
        <v>5.1763119016418072E-2</v>
      </c>
      <c r="AC21" s="209">
        <v>4.5762909512611534E-2</v>
      </c>
      <c r="AG21" s="209">
        <v>4.7808911625804106E-2</v>
      </c>
      <c r="AK21" s="209">
        <v>2.0278976471863819E-2</v>
      </c>
      <c r="AO21" s="209">
        <v>2.1824786630668495E-2</v>
      </c>
      <c r="AS21" s="209">
        <v>4.1511318340997437E-2</v>
      </c>
    </row>
    <row r="23" spans="3:45" x14ac:dyDescent="0.25">
      <c r="C23" t="s">
        <v>564</v>
      </c>
      <c r="I23" s="219" t="s">
        <v>160</v>
      </c>
      <c r="M23">
        <v>121</v>
      </c>
      <c r="Q23">
        <v>235</v>
      </c>
      <c r="U23">
        <v>446</v>
      </c>
      <c r="Y23">
        <v>655</v>
      </c>
      <c r="AC23">
        <v>959</v>
      </c>
      <c r="AG23">
        <v>963</v>
      </c>
      <c r="AK23">
        <v>966</v>
      </c>
      <c r="AO23">
        <v>966</v>
      </c>
      <c r="AS23" s="110">
        <v>1633</v>
      </c>
    </row>
    <row r="24" spans="3:45" x14ac:dyDescent="0.25">
      <c r="C24" s="211" t="s">
        <v>482</v>
      </c>
      <c r="D24" s="211" t="s">
        <v>513</v>
      </c>
      <c r="E24" s="211"/>
      <c r="F24" s="211"/>
      <c r="G24" s="211"/>
      <c r="H24" s="211"/>
      <c r="I24" s="219" t="s">
        <v>160</v>
      </c>
      <c r="J24" s="211"/>
      <c r="K24" s="211"/>
      <c r="L24" s="211"/>
      <c r="M24" s="211">
        <v>8.5000000000000006E-2</v>
      </c>
      <c r="N24" s="211"/>
      <c r="O24" s="211"/>
      <c r="P24" s="211"/>
      <c r="Q24" s="211">
        <v>8.4000000000000005E-2</v>
      </c>
      <c r="R24" s="211"/>
      <c r="S24" s="211"/>
      <c r="T24" s="211"/>
      <c r="U24" s="211">
        <v>8.5000000000000006E-2</v>
      </c>
      <c r="V24" s="211"/>
      <c r="W24" s="211"/>
      <c r="X24" s="211"/>
      <c r="Y24" s="211">
        <v>0.14399999999999999</v>
      </c>
      <c r="Z24" s="211"/>
      <c r="AA24" s="211"/>
      <c r="AB24" s="211"/>
      <c r="AC24" s="211">
        <v>0.25</v>
      </c>
      <c r="AD24" s="211"/>
      <c r="AE24" s="211"/>
      <c r="AF24" s="211"/>
      <c r="AG24" s="211">
        <v>0.33</v>
      </c>
      <c r="AH24" s="211"/>
      <c r="AI24" s="211"/>
      <c r="AJ24" s="211"/>
      <c r="AK24" s="211">
        <v>0.219</v>
      </c>
      <c r="AL24" s="211"/>
      <c r="AM24" s="211"/>
      <c r="AN24" s="211"/>
      <c r="AO24" s="211">
        <v>0.40962621607782895</v>
      </c>
      <c r="AS24" s="211">
        <v>0.20271300658138691</v>
      </c>
    </row>
    <row r="25" spans="3:45" x14ac:dyDescent="0.25">
      <c r="C25" s="211" t="s">
        <v>517</v>
      </c>
      <c r="D25" t="s">
        <v>516</v>
      </c>
      <c r="E25" s="211"/>
      <c r="F25" s="211"/>
      <c r="G25" s="211"/>
      <c r="H25" s="211"/>
      <c r="I25" s="219" t="s">
        <v>160</v>
      </c>
      <c r="J25" s="211"/>
      <c r="K25" s="211"/>
      <c r="L25" s="211"/>
      <c r="M25" s="211">
        <v>2.7E-2</v>
      </c>
      <c r="N25" s="211"/>
      <c r="O25" s="211"/>
      <c r="P25" s="211"/>
      <c r="Q25" s="211">
        <v>2.1999999999999999E-2</v>
      </c>
      <c r="R25" s="211"/>
      <c r="S25" s="211"/>
      <c r="T25" s="211"/>
      <c r="U25" s="211">
        <v>1.9E-2</v>
      </c>
      <c r="V25" s="211"/>
      <c r="W25" s="211"/>
      <c r="X25" s="211"/>
      <c r="Y25" s="211">
        <v>1.9E-2</v>
      </c>
      <c r="Z25" s="211"/>
      <c r="AA25" s="211"/>
      <c r="AB25" s="211"/>
      <c r="AC25" s="211">
        <v>2.5999999999999999E-2</v>
      </c>
      <c r="AD25" s="211"/>
      <c r="AE25" s="211"/>
      <c r="AF25" s="211"/>
      <c r="AG25" s="211">
        <v>2.4E-2</v>
      </c>
      <c r="AH25" s="211"/>
      <c r="AI25" s="211"/>
      <c r="AJ25" s="211"/>
      <c r="AK25" s="211">
        <v>2.1999999999999999E-2</v>
      </c>
      <c r="AL25" s="211"/>
      <c r="AM25" s="211"/>
      <c r="AN25" s="211"/>
      <c r="AO25" s="211">
        <v>2.0652889468317177E-2</v>
      </c>
      <c r="AS25" s="211">
        <v>2.8472903287038501E-2</v>
      </c>
    </row>
    <row r="26" spans="3:45" x14ac:dyDescent="0.25">
      <c r="C26" t="s">
        <v>515</v>
      </c>
      <c r="D26" t="s">
        <v>514</v>
      </c>
      <c r="I26" s="219" t="s">
        <v>410</v>
      </c>
      <c r="J26" s="219" t="s">
        <v>410</v>
      </c>
      <c r="K26" s="219" t="s">
        <v>410</v>
      </c>
      <c r="L26" s="219" t="s">
        <v>410</v>
      </c>
      <c r="M26" s="219" t="s">
        <v>410</v>
      </c>
      <c r="N26" s="219" t="s">
        <v>410</v>
      </c>
      <c r="O26" s="219" t="s">
        <v>410</v>
      </c>
      <c r="P26" s="219" t="s">
        <v>410</v>
      </c>
      <c r="Q26" s="219" t="s">
        <v>410</v>
      </c>
      <c r="U26" s="110">
        <v>1270</v>
      </c>
      <c r="Y26" s="219" t="s">
        <v>410</v>
      </c>
      <c r="Z26" s="219" t="s">
        <v>410</v>
      </c>
      <c r="AA26" s="219" t="s">
        <v>410</v>
      </c>
      <c r="AB26" s="219" t="s">
        <v>410</v>
      </c>
      <c r="AC26" s="219" t="s">
        <v>410</v>
      </c>
      <c r="AD26" s="219" t="s">
        <v>410</v>
      </c>
      <c r="AE26" s="219" t="s">
        <v>410</v>
      </c>
      <c r="AF26" s="219" t="s">
        <v>410</v>
      </c>
      <c r="AG26" s="219" t="s">
        <v>410</v>
      </c>
      <c r="AH26" s="219" t="s">
        <v>410</v>
      </c>
      <c r="AI26" s="219" t="s">
        <v>410</v>
      </c>
      <c r="AJ26" s="219" t="s">
        <v>410</v>
      </c>
      <c r="AK26" s="219" t="s">
        <v>410</v>
      </c>
      <c r="AL26" s="219" t="s">
        <v>410</v>
      </c>
      <c r="AM26" s="219" t="s">
        <v>410</v>
      </c>
      <c r="AN26" s="219" t="s">
        <v>410</v>
      </c>
      <c r="AO26" s="219" t="s">
        <v>410</v>
      </c>
      <c r="AS26" s="219" t="s">
        <v>410</v>
      </c>
    </row>
    <row r="27" spans="3:45" x14ac:dyDescent="0.25">
      <c r="C27" t="s">
        <v>518</v>
      </c>
      <c r="D27" t="s">
        <v>519</v>
      </c>
      <c r="I27" s="219" t="s">
        <v>410</v>
      </c>
      <c r="M27" s="210">
        <v>8.5000000000000006E-2</v>
      </c>
      <c r="Q27" s="210">
        <v>8.4000000000000005E-2</v>
      </c>
      <c r="U27" s="209">
        <v>0.33372228704784129</v>
      </c>
      <c r="Y27" s="210">
        <v>0.14399999999999999</v>
      </c>
      <c r="AC27" s="210">
        <v>0.25</v>
      </c>
      <c r="AG27" s="210">
        <v>0.33</v>
      </c>
      <c r="AK27" s="210">
        <v>0.219</v>
      </c>
      <c r="AO27" s="210">
        <v>0.40962621607782895</v>
      </c>
      <c r="AS27" s="211">
        <v>0.20271300658138691</v>
      </c>
    </row>
  </sheetData>
  <phoneticPr fontId="3"/>
  <pageMargins left="0.7" right="0.7" top="0.75" bottom="0.75" header="0.3" footer="0.3"/>
  <pageSetup paperSize="9" scale="6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BS</vt:lpstr>
      <vt:lpstr>PL</vt:lpstr>
      <vt:lpstr>CS</vt:lpstr>
      <vt:lpstr>事業別売上</vt:lpstr>
      <vt:lpstr>案件組成・販売</vt:lpstr>
      <vt:lpstr>株式数</vt:lpstr>
      <vt:lpstr>指標</vt:lpstr>
      <vt:lpstr>BS!Print_Titles</vt:lpstr>
      <vt:lpstr>CS!Print_Titles</vt:lpstr>
      <vt:lpstr>PL!Print_Titles</vt:lpstr>
      <vt:lpstr>案件組成・販売!Print_Titles</vt:lpstr>
      <vt:lpstr>株式数!Print_Titles</vt:lpstr>
      <vt:lpstr>事業別売上!Print_Titles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</dc:creator>
  <cp:lastModifiedBy>Usami, Teppei</cp:lastModifiedBy>
  <cp:lastPrinted>2025-04-22T08:07:16Z</cp:lastPrinted>
  <dcterms:created xsi:type="dcterms:W3CDTF">2022-06-07T02:00:52Z</dcterms:created>
  <dcterms:modified xsi:type="dcterms:W3CDTF">2025-04-30T01:10:55Z</dcterms:modified>
</cp:coreProperties>
</file>